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" windowWidth="19320" windowHeight="9972"/>
  </bookViews>
  <sheets>
    <sheet name="Лист1" sheetId="1" r:id="rId1"/>
  </sheets>
  <definedNames>
    <definedName name="_xlnm.Print_Titles" localSheetId="0">Лист1!$1:$1</definedName>
  </definedNames>
  <calcPr calcId="144525"/>
</workbook>
</file>

<file path=xl/calcChain.xml><?xml version="1.0" encoding="utf-8"?>
<calcChain xmlns="http://schemas.openxmlformats.org/spreadsheetml/2006/main">
  <c r="H64" i="1" l="1"/>
  <c r="G64" i="1"/>
  <c r="H62" i="1"/>
  <c r="G62" i="1"/>
  <c r="H59" i="1"/>
  <c r="G59" i="1"/>
  <c r="H57" i="1"/>
  <c r="G57" i="1"/>
  <c r="H55" i="1"/>
  <c r="G55" i="1"/>
  <c r="H53" i="1"/>
  <c r="G53" i="1"/>
  <c r="H49" i="1"/>
  <c r="G49" i="1"/>
  <c r="G46" i="1" s="1"/>
  <c r="H47" i="1"/>
  <c r="H46" i="1" s="1"/>
  <c r="G47" i="1"/>
  <c r="H42" i="1"/>
  <c r="H41" i="1" s="1"/>
  <c r="G42" i="1"/>
  <c r="G41" i="1" s="1"/>
  <c r="H39" i="1"/>
  <c r="H38" i="1" s="1"/>
  <c r="G39" i="1"/>
  <c r="G38" i="1" s="1"/>
  <c r="H36" i="1"/>
  <c r="G36" i="1"/>
  <c r="H34" i="1"/>
  <c r="G34" i="1"/>
  <c r="H32" i="1"/>
  <c r="G32" i="1"/>
  <c r="H30" i="1"/>
  <c r="G30" i="1"/>
  <c r="H26" i="1"/>
  <c r="H25" i="1" s="1"/>
  <c r="H24" i="1" s="1"/>
  <c r="G26" i="1"/>
  <c r="G25" i="1" s="1"/>
  <c r="G24" i="1" s="1"/>
  <c r="H22" i="1"/>
  <c r="G22" i="1"/>
  <c r="H20" i="1"/>
  <c r="G20" i="1"/>
  <c r="H18" i="1"/>
  <c r="G18" i="1"/>
  <c r="H14" i="1"/>
  <c r="H13" i="1" s="1"/>
  <c r="H12" i="1" s="1"/>
  <c r="G14" i="1"/>
  <c r="G13" i="1" s="1"/>
  <c r="G12" i="1" s="1"/>
  <c r="H10" i="1"/>
  <c r="H9" i="1" s="1"/>
  <c r="H8" i="1" s="1"/>
  <c r="G10" i="1"/>
  <c r="G9" i="1" s="1"/>
  <c r="G8" i="1" s="1"/>
  <c r="H6" i="1"/>
  <c r="H5" i="1" s="1"/>
  <c r="H4" i="1" s="1"/>
  <c r="G6" i="1"/>
  <c r="G5" i="1" s="1"/>
  <c r="G4" i="1" s="1"/>
  <c r="G29" i="1" l="1"/>
  <c r="H29" i="1"/>
  <c r="H17" i="1"/>
  <c r="G45" i="1"/>
  <c r="G44" i="1" s="1"/>
  <c r="G28" i="1"/>
  <c r="G17" i="1"/>
  <c r="G16" i="1" s="1"/>
  <c r="H45" i="1"/>
  <c r="H44" i="1" s="1"/>
  <c r="H16" i="1"/>
  <c r="H28" i="1"/>
  <c r="G3" i="1" l="1"/>
  <c r="G2" i="1" s="1"/>
  <c r="H3" i="1"/>
  <c r="H2" i="1" s="1"/>
</calcChain>
</file>

<file path=xl/sharedStrings.xml><?xml version="1.0" encoding="utf-8"?>
<sst xmlns="http://schemas.openxmlformats.org/spreadsheetml/2006/main" count="387" uniqueCount="82">
  <si>
    <t/>
  </si>
  <si>
    <t>Наименование</t>
  </si>
  <si>
    <t>Вид</t>
  </si>
  <si>
    <t>1</t>
  </si>
  <si>
    <t>01</t>
  </si>
  <si>
    <t>Мероприятия в области физической культуры и спорта</t>
  </si>
  <si>
    <t>41870</t>
  </si>
  <si>
    <t>Закупка товаров, работ и услуг для обеспечения государственных (муниципальных) нужд</t>
  </si>
  <si>
    <t>200</t>
  </si>
  <si>
    <t>Муниципальные программы сельских поселений</t>
  </si>
  <si>
    <t>19</t>
  </si>
  <si>
    <t>Мероприятия по улучшению систем наружного освещения населенных пунктов Республики Башкортостан</t>
  </si>
  <si>
    <t>S2310</t>
  </si>
  <si>
    <t>Подпрограмма "Другие вопросы в области национальной экономики"</t>
  </si>
  <si>
    <t>3</t>
  </si>
  <si>
    <t>Основное мероприятие "Решение вопросов в области национальной экономики"</t>
  </si>
  <si>
    <t>Мероприятия по развитию малого и среднего предпринимательства</t>
  </si>
  <si>
    <t>43450</t>
  </si>
  <si>
    <t>Иные бюджетные ассигнования</t>
  </si>
  <si>
    <t>800</t>
  </si>
  <si>
    <t>Подпрограмма "Жилищное хозяйство"</t>
  </si>
  <si>
    <t>4</t>
  </si>
  <si>
    <t>Основное мероприятие " Вопросы в области жилищного хозяйства"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</si>
  <si>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</si>
  <si>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03610</t>
  </si>
  <si>
    <t>02</t>
  </si>
  <si>
    <t>Подпрограмма "Коммунальное хозяйство"</t>
  </si>
  <si>
    <t>5</t>
  </si>
  <si>
    <t>Основное мероприятие "Коммунальное хозяйство сельских поселений"</t>
  </si>
  <si>
    <t>Мероприятия в области коммунального хозяйства</t>
  </si>
  <si>
    <t>03560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</si>
  <si>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</si>
  <si>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74040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</si>
  <si>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</si>
  <si>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S2350</t>
  </si>
  <si>
    <t>Подпрограмма "Обеспечение пожарной безопасности"</t>
  </si>
  <si>
    <t>6</t>
  </si>
  <si>
    <t>Основное мероприятие "Пожарная безопасность сельских поселений"</t>
  </si>
  <si>
    <t>Подпрограмма "Благоустройство"</t>
  </si>
  <si>
    <t>7</t>
  </si>
  <si>
    <t>Основное мероприятие "Благоустройство сельских послелений"</t>
  </si>
  <si>
    <t>Мероприятия по благоустройству территорий населенных пунктов</t>
  </si>
  <si>
    <t>06050</t>
  </si>
  <si>
    <t>Реализация программ формирования современной городской среды</t>
  </si>
  <si>
    <t>55550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</si>
  <si>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</si>
  <si>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S2481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</si>
  <si>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средств, поступивших  от физических лиц</t>
  </si>
  <si>
    <t>S2482</t>
  </si>
  <si>
    <t>Основное мероприятие "освещение"</t>
  </si>
  <si>
    <t>Основное мероприятие "Благоустройство общественных территорий"</t>
  </si>
  <si>
    <t>F2</t>
  </si>
  <si>
    <t>Непрограммные расходы</t>
  </si>
  <si>
    <t>99</t>
  </si>
  <si>
    <t>0</t>
  </si>
  <si>
    <t>00</t>
  </si>
  <si>
    <t>Глава муниципального образования</t>
  </si>
  <si>
    <t>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</si>
  <si>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</si>
  <si>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</si>
  <si>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Аппараты органов государственной власти Республики Башкортостан</t>
  </si>
  <si>
    <t>02040</t>
  </si>
  <si>
    <t>Проведение работ по землеустройству</t>
  </si>
  <si>
    <t>03330</t>
  </si>
  <si>
    <t>Резервные фонды местных администраций</t>
  </si>
  <si>
    <t>07500</t>
  </si>
  <si>
    <t>Содержание и обслуживание муниципальной казны</t>
  </si>
  <si>
    <t>09040</t>
  </si>
  <si>
    <t>Субвенции на осуществление первичного воинского учета на территориях, где отсутствуют военные комиссариаты</t>
  </si>
  <si>
    <t>51180</t>
  </si>
  <si>
    <t>Иные безвозмездные и безвозвратные перечисления</t>
  </si>
  <si>
    <t>74000</t>
  </si>
  <si>
    <t>Межбюджетные трансферты</t>
  </si>
  <si>
    <t>500</t>
  </si>
  <si>
    <t>Условно утвержденные расходы</t>
  </si>
  <si>
    <t>99999</t>
  </si>
  <si>
    <t>Иные средства</t>
  </si>
  <si>
    <t>900</t>
  </si>
  <si>
    <t>ЦСР</t>
  </si>
  <si>
    <t>Подпрограмма "Физическая культура и спорт "</t>
  </si>
  <si>
    <t>Основное мероприятие "Реализация государственной  политики в области физической культуры";</t>
  </si>
  <si>
    <t>ВСЕГО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</si>
</sst>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1" xfId="0" quotePrefix="1" applyFont="1" applyBorder="1" applyAlignment="1">
      <alignment horizontal="left" vertical="top" wrapText="1"/>
    </xf>
    <xf numFmtId="164" fontId="0" fillId="0" borderId="0" xfId="0" applyNumberFormat="1"/>
    <xf numFmtId="164" fontId="1" fillId="0" borderId="1" xfId="0" applyNumberFormat="1" applyFont="1" applyFill="1" applyBorder="1" applyAlignment="1">
      <alignment horizontal="right" vertical="center" shrinkToFit="1"/>
    </xf>
    <xf numFmtId="0" fontId="2" fillId="0" borderId="1" xfId="0" applyNumberFormat="1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center" shrinkToFit="1"/>
    </xf>
    <xf numFmtId="164" fontId="1" fillId="2" borderId="1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zoomScale="110" zoomScaleNormal="110" workbookViewId="0">
      <selection sqref="A1:H65"/>
    </sheetView>
  </sheetViews>
  <sheetFormatPr defaultRowHeight="14.4" x14ac:dyDescent="0.3"/>
  <cols>
    <col min="1" max="1" width="50.88671875" customWidth="1"/>
    <col min="2" max="2" width="3.6640625" customWidth="1"/>
    <col min="3" max="3" width="3.33203125" customWidth="1"/>
    <col min="4" max="4" width="3.109375" customWidth="1"/>
    <col min="5" max="5" width="5.44140625" customWidth="1"/>
    <col min="6" max="6" width="4.109375" customWidth="1"/>
    <col min="7" max="8" width="11.33203125" style="4" customWidth="1"/>
  </cols>
  <sheetData>
    <row r="1" spans="1:8" ht="30" customHeight="1" x14ac:dyDescent="0.3">
      <c r="A1" s="1" t="s">
        <v>1</v>
      </c>
      <c r="B1" s="10" t="s">
        <v>78</v>
      </c>
      <c r="C1" s="11"/>
      <c r="D1" s="11"/>
      <c r="E1" s="12"/>
      <c r="F1" s="1" t="s">
        <v>2</v>
      </c>
      <c r="G1" s="6">
        <v>2020</v>
      </c>
      <c r="H1" s="6">
        <v>2020</v>
      </c>
    </row>
    <row r="2" spans="1:8" x14ac:dyDescent="0.3">
      <c r="A2" s="7" t="s">
        <v>81</v>
      </c>
      <c r="B2" s="8" t="s">
        <v>0</v>
      </c>
      <c r="C2" s="8" t="s">
        <v>0</v>
      </c>
      <c r="D2" s="8" t="s">
        <v>0</v>
      </c>
      <c r="E2" s="8" t="s">
        <v>0</v>
      </c>
      <c r="F2" s="8" t="s">
        <v>0</v>
      </c>
      <c r="G2" s="9">
        <f>SUM(G3+G44)</f>
        <v>3340.7000000000003</v>
      </c>
      <c r="H2" s="9">
        <f>SUM(H3+H44)</f>
        <v>3896.7</v>
      </c>
    </row>
    <row r="3" spans="1:8" x14ac:dyDescent="0.3">
      <c r="A3" s="3" t="s">
        <v>9</v>
      </c>
      <c r="B3" s="3" t="s">
        <v>10</v>
      </c>
      <c r="C3" s="2" t="s">
        <v>0</v>
      </c>
      <c r="D3" s="2" t="s">
        <v>0</v>
      </c>
      <c r="E3" s="2" t="s">
        <v>0</v>
      </c>
      <c r="F3" s="2" t="s">
        <v>0</v>
      </c>
      <c r="G3" s="5">
        <f>SUM(G7+G8+G12+G16+G24+G28)</f>
        <v>706</v>
      </c>
      <c r="H3" s="5">
        <f>SUM(H7+H8+H12+H16+H24+H28)</f>
        <v>706</v>
      </c>
    </row>
    <row r="4" spans="1:8" x14ac:dyDescent="0.3">
      <c r="A4" s="3" t="s">
        <v>79</v>
      </c>
      <c r="B4" s="3" t="s">
        <v>10</v>
      </c>
      <c r="C4" s="3" t="s">
        <v>3</v>
      </c>
      <c r="D4" s="2" t="s">
        <v>0</v>
      </c>
      <c r="E4" s="2" t="s">
        <v>0</v>
      </c>
      <c r="F4" s="2" t="s">
        <v>0</v>
      </c>
      <c r="G4" s="5">
        <f t="shared" ref="G4:H6" si="0">SUM(G5)</f>
        <v>3</v>
      </c>
      <c r="H4" s="5">
        <f t="shared" si="0"/>
        <v>3</v>
      </c>
    </row>
    <row r="5" spans="1:8" ht="26.4" x14ac:dyDescent="0.3">
      <c r="A5" s="3" t="s">
        <v>80</v>
      </c>
      <c r="B5" s="3" t="s">
        <v>10</v>
      </c>
      <c r="C5" s="3" t="s">
        <v>3</v>
      </c>
      <c r="D5" s="3" t="s">
        <v>4</v>
      </c>
      <c r="E5" s="2" t="s">
        <v>0</v>
      </c>
      <c r="F5" s="2" t="s">
        <v>0</v>
      </c>
      <c r="G5" s="5">
        <f t="shared" si="0"/>
        <v>3</v>
      </c>
      <c r="H5" s="5">
        <f t="shared" si="0"/>
        <v>3</v>
      </c>
    </row>
    <row r="6" spans="1:8" ht="26.4" x14ac:dyDescent="0.3">
      <c r="A6" s="3" t="s">
        <v>5</v>
      </c>
      <c r="B6" s="3" t="s">
        <v>10</v>
      </c>
      <c r="C6" s="3" t="s">
        <v>3</v>
      </c>
      <c r="D6" s="3" t="s">
        <v>4</v>
      </c>
      <c r="E6" s="3" t="s">
        <v>6</v>
      </c>
      <c r="F6" s="2" t="s">
        <v>0</v>
      </c>
      <c r="G6" s="5">
        <f t="shared" si="0"/>
        <v>3</v>
      </c>
      <c r="H6" s="5">
        <f t="shared" si="0"/>
        <v>3</v>
      </c>
    </row>
    <row r="7" spans="1:8" ht="26.4" x14ac:dyDescent="0.3">
      <c r="A7" s="3" t="s">
        <v>7</v>
      </c>
      <c r="B7" s="3" t="s">
        <v>10</v>
      </c>
      <c r="C7" s="3" t="s">
        <v>3</v>
      </c>
      <c r="D7" s="3" t="s">
        <v>4</v>
      </c>
      <c r="E7" s="3" t="s">
        <v>6</v>
      </c>
      <c r="F7" s="3" t="s">
        <v>8</v>
      </c>
      <c r="G7" s="9">
        <v>3</v>
      </c>
      <c r="H7" s="9">
        <v>3</v>
      </c>
    </row>
    <row r="8" spans="1:8" ht="26.4" x14ac:dyDescent="0.3">
      <c r="A8" s="3" t="s">
        <v>13</v>
      </c>
      <c r="B8" s="3" t="s">
        <v>10</v>
      </c>
      <c r="C8" s="3" t="s">
        <v>14</v>
      </c>
      <c r="D8" s="2" t="s">
        <v>0</v>
      </c>
      <c r="E8" s="2" t="s">
        <v>0</v>
      </c>
      <c r="F8" s="2" t="s">
        <v>0</v>
      </c>
      <c r="G8" s="5">
        <f t="shared" ref="G8:H10" si="1">SUM(G9)</f>
        <v>3</v>
      </c>
      <c r="H8" s="5">
        <f t="shared" si="1"/>
        <v>3</v>
      </c>
    </row>
    <row r="9" spans="1:8" ht="26.4" x14ac:dyDescent="0.3">
      <c r="A9" s="3" t="s">
        <v>15</v>
      </c>
      <c r="B9" s="3" t="s">
        <v>10</v>
      </c>
      <c r="C9" s="3" t="s">
        <v>14</v>
      </c>
      <c r="D9" s="3" t="s">
        <v>4</v>
      </c>
      <c r="E9" s="2" t="s">
        <v>0</v>
      </c>
      <c r="F9" s="2" t="s">
        <v>0</v>
      </c>
      <c r="G9" s="5">
        <f t="shared" si="1"/>
        <v>3</v>
      </c>
      <c r="H9" s="5">
        <f t="shared" si="1"/>
        <v>3</v>
      </c>
    </row>
    <row r="10" spans="1:8" ht="26.4" x14ac:dyDescent="0.3">
      <c r="A10" s="3" t="s">
        <v>16</v>
      </c>
      <c r="B10" s="3" t="s">
        <v>10</v>
      </c>
      <c r="C10" s="3" t="s">
        <v>14</v>
      </c>
      <c r="D10" s="3" t="s">
        <v>4</v>
      </c>
      <c r="E10" s="3" t="s">
        <v>17</v>
      </c>
      <c r="F10" s="2" t="s">
        <v>0</v>
      </c>
      <c r="G10" s="5">
        <f t="shared" si="1"/>
        <v>3</v>
      </c>
      <c r="H10" s="5">
        <f t="shared" si="1"/>
        <v>3</v>
      </c>
    </row>
    <row r="11" spans="1:8" ht="26.4" x14ac:dyDescent="0.3">
      <c r="A11" s="3" t="s">
        <v>18</v>
      </c>
      <c r="B11" s="3" t="s">
        <v>10</v>
      </c>
      <c r="C11" s="3" t="s">
        <v>14</v>
      </c>
      <c r="D11" s="3" t="s">
        <v>4</v>
      </c>
      <c r="E11" s="3" t="s">
        <v>17</v>
      </c>
      <c r="F11" s="3" t="s">
        <v>19</v>
      </c>
      <c r="G11" s="9">
        <v>3</v>
      </c>
      <c r="H11" s="9">
        <v>3</v>
      </c>
    </row>
    <row r="12" spans="1:8" x14ac:dyDescent="0.3">
      <c r="A12" s="3" t="s">
        <v>20</v>
      </c>
      <c r="B12" s="3" t="s">
        <v>10</v>
      </c>
      <c r="C12" s="3" t="s">
        <v>21</v>
      </c>
      <c r="D12" s="2" t="s">
        <v>0</v>
      </c>
      <c r="E12" s="2" t="s">
        <v>0</v>
      </c>
      <c r="F12" s="2" t="s">
        <v>0</v>
      </c>
      <c r="G12" s="5">
        <f t="shared" ref="G12:H14" si="2">SUM(G13)</f>
        <v>0</v>
      </c>
      <c r="H12" s="5">
        <f t="shared" si="2"/>
        <v>0</v>
      </c>
    </row>
    <row r="13" spans="1:8" ht="26.4" x14ac:dyDescent="0.3">
      <c r="A13" s="3" t="s">
        <v>22</v>
      </c>
      <c r="B13" s="3" t="s">
        <v>10</v>
      </c>
      <c r="C13" s="3" t="s">
        <v>21</v>
      </c>
      <c r="D13" s="3" t="s">
        <v>4</v>
      </c>
      <c r="E13" s="2" t="s">
        <v>0</v>
      </c>
      <c r="F13" s="2" t="s">
        <v>0</v>
      </c>
      <c r="G13" s="5">
        <f t="shared" si="2"/>
        <v>0</v>
      </c>
      <c r="H13" s="5">
        <f t="shared" si="2"/>
        <v>0</v>
      </c>
    </row>
    <row r="14" spans="1:8" ht="39.6" x14ac:dyDescent="0.3">
      <c r="A14" s="3" t="s">
        <v>23</v>
      </c>
      <c r="B14" s="3" t="s">
        <v>10</v>
      </c>
      <c r="C14" s="3" t="s">
        <v>21</v>
      </c>
      <c r="D14" s="3" t="s">
        <v>4</v>
      </c>
      <c r="E14" s="3" t="s">
        <v>24</v>
      </c>
      <c r="F14" s="2" t="s">
        <v>0</v>
      </c>
      <c r="G14" s="5">
        <f t="shared" si="2"/>
        <v>0</v>
      </c>
      <c r="H14" s="5">
        <f t="shared" si="2"/>
        <v>0</v>
      </c>
    </row>
    <row r="15" spans="1:8" ht="26.4" x14ac:dyDescent="0.3">
      <c r="A15" s="3" t="s">
        <v>7</v>
      </c>
      <c r="B15" s="3" t="s">
        <v>10</v>
      </c>
      <c r="C15" s="3" t="s">
        <v>21</v>
      </c>
      <c r="D15" s="3" t="s">
        <v>4</v>
      </c>
      <c r="E15" s="3" t="s">
        <v>24</v>
      </c>
      <c r="F15" s="3" t="s">
        <v>8</v>
      </c>
      <c r="G15" s="9"/>
      <c r="H15" s="9"/>
    </row>
    <row r="16" spans="1:8" x14ac:dyDescent="0.3">
      <c r="A16" s="3" t="s">
        <v>26</v>
      </c>
      <c r="B16" s="3" t="s">
        <v>10</v>
      </c>
      <c r="C16" s="3" t="s">
        <v>27</v>
      </c>
      <c r="D16" s="2" t="s">
        <v>0</v>
      </c>
      <c r="E16" s="2" t="s">
        <v>0</v>
      </c>
      <c r="F16" s="2" t="s">
        <v>0</v>
      </c>
      <c r="G16" s="5">
        <f t="shared" ref="G16:H16" si="3">SUM(G17)</f>
        <v>490</v>
      </c>
      <c r="H16" s="5">
        <f t="shared" si="3"/>
        <v>490</v>
      </c>
    </row>
    <row r="17" spans="1:8" ht="26.4" x14ac:dyDescent="0.3">
      <c r="A17" s="3" t="s">
        <v>28</v>
      </c>
      <c r="B17" s="3" t="s">
        <v>10</v>
      </c>
      <c r="C17" s="3" t="s">
        <v>27</v>
      </c>
      <c r="D17" s="3" t="s">
        <v>4</v>
      </c>
      <c r="E17" s="2" t="s">
        <v>0</v>
      </c>
      <c r="F17" s="2" t="s">
        <v>0</v>
      </c>
      <c r="G17" s="5">
        <f t="shared" ref="G17:H17" si="4">SUM(G18+G20+G22)</f>
        <v>490</v>
      </c>
      <c r="H17" s="5">
        <f t="shared" si="4"/>
        <v>490</v>
      </c>
    </row>
    <row r="18" spans="1:8" ht="26.4" x14ac:dyDescent="0.3">
      <c r="A18" s="3" t="s">
        <v>29</v>
      </c>
      <c r="B18" s="3" t="s">
        <v>10</v>
      </c>
      <c r="C18" s="3" t="s">
        <v>27</v>
      </c>
      <c r="D18" s="3" t="s">
        <v>4</v>
      </c>
      <c r="E18" s="3" t="s">
        <v>30</v>
      </c>
      <c r="F18" s="2" t="s">
        <v>0</v>
      </c>
      <c r="G18" s="5">
        <f t="shared" ref="G18:H18" si="5">SUM(G19)</f>
        <v>0</v>
      </c>
      <c r="H18" s="5">
        <f t="shared" si="5"/>
        <v>0</v>
      </c>
    </row>
    <row r="19" spans="1:8" ht="26.4" x14ac:dyDescent="0.3">
      <c r="A19" s="3" t="s">
        <v>7</v>
      </c>
      <c r="B19" s="3" t="s">
        <v>10</v>
      </c>
      <c r="C19" s="3" t="s">
        <v>27</v>
      </c>
      <c r="D19" s="3" t="s">
        <v>4</v>
      </c>
      <c r="E19" s="3" t="s">
        <v>30</v>
      </c>
      <c r="F19" s="3" t="s">
        <v>8</v>
      </c>
      <c r="G19" s="9"/>
      <c r="H19" s="9"/>
    </row>
    <row r="20" spans="1:8" ht="79.2" x14ac:dyDescent="0.3">
      <c r="A20" s="3" t="s">
        <v>31</v>
      </c>
      <c r="B20" s="3" t="s">
        <v>10</v>
      </c>
      <c r="C20" s="3" t="s">
        <v>27</v>
      </c>
      <c r="D20" s="3" t="s">
        <v>4</v>
      </c>
      <c r="E20" s="3" t="s">
        <v>32</v>
      </c>
      <c r="F20" s="2" t="s">
        <v>0</v>
      </c>
      <c r="G20" s="5">
        <f t="shared" ref="G20:H20" si="6">SUM(G21)</f>
        <v>490</v>
      </c>
      <c r="H20" s="5">
        <f t="shared" si="6"/>
        <v>490</v>
      </c>
    </row>
    <row r="21" spans="1:8" ht="26.4" x14ac:dyDescent="0.3">
      <c r="A21" s="3" t="s">
        <v>7</v>
      </c>
      <c r="B21" s="3" t="s">
        <v>10</v>
      </c>
      <c r="C21" s="3" t="s">
        <v>27</v>
      </c>
      <c r="D21" s="3" t="s">
        <v>4</v>
      </c>
      <c r="E21" s="3" t="s">
        <v>32</v>
      </c>
      <c r="F21" s="3" t="s">
        <v>8</v>
      </c>
      <c r="G21" s="9">
        <v>490</v>
      </c>
      <c r="H21" s="9">
        <v>490</v>
      </c>
    </row>
    <row r="22" spans="1:8" ht="79.2" x14ac:dyDescent="0.3">
      <c r="A22" s="3" t="s">
        <v>33</v>
      </c>
      <c r="B22" s="3" t="s">
        <v>10</v>
      </c>
      <c r="C22" s="3" t="s">
        <v>27</v>
      </c>
      <c r="D22" s="3" t="s">
        <v>4</v>
      </c>
      <c r="E22" s="3" t="s">
        <v>34</v>
      </c>
      <c r="F22" s="2" t="s">
        <v>0</v>
      </c>
      <c r="G22" s="5">
        <f t="shared" ref="G22:H22" si="7">SUM(G23)</f>
        <v>0</v>
      </c>
      <c r="H22" s="5">
        <f t="shared" si="7"/>
        <v>0</v>
      </c>
    </row>
    <row r="23" spans="1:8" ht="26.4" x14ac:dyDescent="0.3">
      <c r="A23" s="3" t="s">
        <v>18</v>
      </c>
      <c r="B23" s="3" t="s">
        <v>10</v>
      </c>
      <c r="C23" s="3" t="s">
        <v>27</v>
      </c>
      <c r="D23" s="3" t="s">
        <v>4</v>
      </c>
      <c r="E23" s="3" t="s">
        <v>34</v>
      </c>
      <c r="F23" s="3" t="s">
        <v>19</v>
      </c>
      <c r="G23" s="9"/>
      <c r="H23" s="9"/>
    </row>
    <row r="24" spans="1:8" x14ac:dyDescent="0.3">
      <c r="A24" s="3" t="s">
        <v>35</v>
      </c>
      <c r="B24" s="3" t="s">
        <v>10</v>
      </c>
      <c r="C24" s="3" t="s">
        <v>36</v>
      </c>
      <c r="D24" s="2" t="s">
        <v>0</v>
      </c>
      <c r="E24" s="2" t="s">
        <v>0</v>
      </c>
      <c r="F24" s="2" t="s">
        <v>0</v>
      </c>
      <c r="G24" s="5">
        <f t="shared" ref="G24:H26" si="8">SUM(G25)</f>
        <v>10</v>
      </c>
      <c r="H24" s="5">
        <f t="shared" si="8"/>
        <v>10</v>
      </c>
    </row>
    <row r="25" spans="1:8" ht="26.4" x14ac:dyDescent="0.3">
      <c r="A25" s="3" t="s">
        <v>37</v>
      </c>
      <c r="B25" s="3" t="s">
        <v>10</v>
      </c>
      <c r="C25" s="3" t="s">
        <v>36</v>
      </c>
      <c r="D25" s="3" t="s">
        <v>4</v>
      </c>
      <c r="E25" s="2" t="s">
        <v>0</v>
      </c>
      <c r="F25" s="2" t="s">
        <v>0</v>
      </c>
      <c r="G25" s="5">
        <f t="shared" si="8"/>
        <v>10</v>
      </c>
      <c r="H25" s="5">
        <f t="shared" si="8"/>
        <v>10</v>
      </c>
    </row>
    <row r="26" spans="1:8" ht="79.2" x14ac:dyDescent="0.3">
      <c r="A26" s="3" t="s">
        <v>31</v>
      </c>
      <c r="B26" s="3" t="s">
        <v>10</v>
      </c>
      <c r="C26" s="3" t="s">
        <v>36</v>
      </c>
      <c r="D26" s="3" t="s">
        <v>4</v>
      </c>
      <c r="E26" s="3" t="s">
        <v>32</v>
      </c>
      <c r="F26" s="2" t="s">
        <v>0</v>
      </c>
      <c r="G26" s="5">
        <f t="shared" si="8"/>
        <v>10</v>
      </c>
      <c r="H26" s="5">
        <f t="shared" si="8"/>
        <v>10</v>
      </c>
    </row>
    <row r="27" spans="1:8" ht="26.4" x14ac:dyDescent="0.3">
      <c r="A27" s="3" t="s">
        <v>7</v>
      </c>
      <c r="B27" s="3" t="s">
        <v>10</v>
      </c>
      <c r="C27" s="3" t="s">
        <v>36</v>
      </c>
      <c r="D27" s="3" t="s">
        <v>4</v>
      </c>
      <c r="E27" s="3" t="s">
        <v>32</v>
      </c>
      <c r="F27" s="3" t="s">
        <v>8</v>
      </c>
      <c r="G27" s="9">
        <v>10</v>
      </c>
      <c r="H27" s="9">
        <v>10</v>
      </c>
    </row>
    <row r="28" spans="1:8" x14ac:dyDescent="0.3">
      <c r="A28" s="3" t="s">
        <v>38</v>
      </c>
      <c r="B28" s="3" t="s">
        <v>10</v>
      </c>
      <c r="C28" s="3" t="s">
        <v>39</v>
      </c>
      <c r="D28" s="2" t="s">
        <v>0</v>
      </c>
      <c r="E28" s="2" t="s">
        <v>0</v>
      </c>
      <c r="F28" s="2" t="s">
        <v>0</v>
      </c>
      <c r="G28" s="5">
        <f>SUM(G29+G38+G41)</f>
        <v>200</v>
      </c>
      <c r="H28" s="5">
        <f>SUM(H29+H38+H41)</f>
        <v>200</v>
      </c>
    </row>
    <row r="29" spans="1:8" ht="26.4" x14ac:dyDescent="0.3">
      <c r="A29" s="3" t="s">
        <v>40</v>
      </c>
      <c r="B29" s="3" t="s">
        <v>10</v>
      </c>
      <c r="C29" s="3" t="s">
        <v>39</v>
      </c>
      <c r="D29" s="3" t="s">
        <v>4</v>
      </c>
      <c r="E29" s="2" t="s">
        <v>0</v>
      </c>
      <c r="F29" s="2" t="s">
        <v>0</v>
      </c>
      <c r="G29" s="5">
        <f t="shared" ref="G29:H29" si="9">SUM(G30+G32+G34+G36)</f>
        <v>200</v>
      </c>
      <c r="H29" s="5">
        <f t="shared" si="9"/>
        <v>200</v>
      </c>
    </row>
    <row r="30" spans="1:8" ht="26.4" x14ac:dyDescent="0.3">
      <c r="A30" s="3" t="s">
        <v>41</v>
      </c>
      <c r="B30" s="3" t="s">
        <v>10</v>
      </c>
      <c r="C30" s="3" t="s">
        <v>39</v>
      </c>
      <c r="D30" s="3" t="s">
        <v>4</v>
      </c>
      <c r="E30" s="3" t="s">
        <v>42</v>
      </c>
      <c r="F30" s="2" t="s">
        <v>0</v>
      </c>
      <c r="G30" s="5">
        <f t="shared" ref="G30:H30" si="10">SUM(G31:G31)</f>
        <v>200</v>
      </c>
      <c r="H30" s="5">
        <f t="shared" si="10"/>
        <v>200</v>
      </c>
    </row>
    <row r="31" spans="1:8" ht="26.4" x14ac:dyDescent="0.3">
      <c r="A31" s="3" t="s">
        <v>7</v>
      </c>
      <c r="B31" s="3" t="s">
        <v>10</v>
      </c>
      <c r="C31" s="3" t="s">
        <v>39</v>
      </c>
      <c r="D31" s="3" t="s">
        <v>4</v>
      </c>
      <c r="E31" s="3" t="s">
        <v>42</v>
      </c>
      <c r="F31" s="3" t="s">
        <v>8</v>
      </c>
      <c r="G31" s="9">
        <v>200</v>
      </c>
      <c r="H31" s="9">
        <v>200</v>
      </c>
    </row>
    <row r="32" spans="1:8" ht="79.2" x14ac:dyDescent="0.3">
      <c r="A32" s="3" t="s">
        <v>31</v>
      </c>
      <c r="B32" s="3" t="s">
        <v>10</v>
      </c>
      <c r="C32" s="3" t="s">
        <v>39</v>
      </c>
      <c r="D32" s="3" t="s">
        <v>4</v>
      </c>
      <c r="E32" s="3" t="s">
        <v>32</v>
      </c>
      <c r="F32" s="2" t="s">
        <v>0</v>
      </c>
      <c r="G32" s="5">
        <f t="shared" ref="G32:H32" si="11">SUM(G33)</f>
        <v>0</v>
      </c>
      <c r="H32" s="5">
        <f t="shared" si="11"/>
        <v>0</v>
      </c>
    </row>
    <row r="33" spans="1:8" ht="26.4" x14ac:dyDescent="0.3">
      <c r="A33" s="3" t="s">
        <v>7</v>
      </c>
      <c r="B33" s="3" t="s">
        <v>10</v>
      </c>
      <c r="C33" s="3" t="s">
        <v>39</v>
      </c>
      <c r="D33" s="3" t="s">
        <v>4</v>
      </c>
      <c r="E33" s="3" t="s">
        <v>32</v>
      </c>
      <c r="F33" s="3" t="s">
        <v>8</v>
      </c>
      <c r="G33" s="9"/>
      <c r="H33" s="9"/>
    </row>
    <row r="34" spans="1:8" ht="52.8" x14ac:dyDescent="0.3">
      <c r="A34" s="3" t="s">
        <v>45</v>
      </c>
      <c r="B34" s="3" t="s">
        <v>10</v>
      </c>
      <c r="C34" s="3" t="s">
        <v>39</v>
      </c>
      <c r="D34" s="3" t="s">
        <v>4</v>
      </c>
      <c r="E34" s="3" t="s">
        <v>46</v>
      </c>
      <c r="F34" s="2" t="s">
        <v>0</v>
      </c>
      <c r="G34" s="5">
        <f t="shared" ref="G34:H34" si="12">SUM(G35)</f>
        <v>0</v>
      </c>
      <c r="H34" s="5">
        <f t="shared" si="12"/>
        <v>0</v>
      </c>
    </row>
    <row r="35" spans="1:8" ht="26.4" x14ac:dyDescent="0.3">
      <c r="A35" s="3" t="s">
        <v>7</v>
      </c>
      <c r="B35" s="3" t="s">
        <v>10</v>
      </c>
      <c r="C35" s="3" t="s">
        <v>39</v>
      </c>
      <c r="D35" s="3" t="s">
        <v>4</v>
      </c>
      <c r="E35" s="3" t="s">
        <v>46</v>
      </c>
      <c r="F35" s="3" t="s">
        <v>8</v>
      </c>
      <c r="G35" s="9"/>
      <c r="H35" s="9"/>
    </row>
    <row r="36" spans="1:8" ht="52.8" x14ac:dyDescent="0.3">
      <c r="A36" s="3" t="s">
        <v>47</v>
      </c>
      <c r="B36" s="3" t="s">
        <v>10</v>
      </c>
      <c r="C36" s="3" t="s">
        <v>39</v>
      </c>
      <c r="D36" s="3" t="s">
        <v>4</v>
      </c>
      <c r="E36" s="3" t="s">
        <v>48</v>
      </c>
      <c r="F36" s="2" t="s">
        <v>0</v>
      </c>
      <c r="G36" s="5">
        <f t="shared" ref="G36:H36" si="13">SUM(G37)</f>
        <v>0</v>
      </c>
      <c r="H36" s="5">
        <f t="shared" si="13"/>
        <v>0</v>
      </c>
    </row>
    <row r="37" spans="1:8" ht="26.4" x14ac:dyDescent="0.3">
      <c r="A37" s="3" t="s">
        <v>7</v>
      </c>
      <c r="B37" s="3" t="s">
        <v>10</v>
      </c>
      <c r="C37" s="3" t="s">
        <v>39</v>
      </c>
      <c r="D37" s="3" t="s">
        <v>4</v>
      </c>
      <c r="E37" s="3" t="s">
        <v>48</v>
      </c>
      <c r="F37" s="3" t="s">
        <v>8</v>
      </c>
      <c r="G37" s="9"/>
      <c r="H37" s="9"/>
    </row>
    <row r="38" spans="1:8" x14ac:dyDescent="0.3">
      <c r="A38" s="3" t="s">
        <v>49</v>
      </c>
      <c r="B38" s="3" t="s">
        <v>10</v>
      </c>
      <c r="C38" s="3" t="s">
        <v>39</v>
      </c>
      <c r="D38" s="3" t="s">
        <v>25</v>
      </c>
      <c r="E38" s="2" t="s">
        <v>0</v>
      </c>
      <c r="F38" s="2" t="s">
        <v>0</v>
      </c>
      <c r="G38" s="5">
        <f t="shared" ref="G38:H39" si="14">SUM(G39)</f>
        <v>0</v>
      </c>
      <c r="H38" s="5">
        <f t="shared" si="14"/>
        <v>0</v>
      </c>
    </row>
    <row r="39" spans="1:8" ht="26.4" x14ac:dyDescent="0.3">
      <c r="A39" s="3" t="s">
        <v>11</v>
      </c>
      <c r="B39" s="3" t="s">
        <v>10</v>
      </c>
      <c r="C39" s="3" t="s">
        <v>39</v>
      </c>
      <c r="D39" s="3" t="s">
        <v>25</v>
      </c>
      <c r="E39" s="3" t="s">
        <v>12</v>
      </c>
      <c r="F39" s="2" t="s">
        <v>0</v>
      </c>
      <c r="G39" s="5">
        <f t="shared" si="14"/>
        <v>0</v>
      </c>
      <c r="H39" s="5">
        <f t="shared" si="14"/>
        <v>0</v>
      </c>
    </row>
    <row r="40" spans="1:8" ht="26.4" x14ac:dyDescent="0.3">
      <c r="A40" s="3" t="s">
        <v>7</v>
      </c>
      <c r="B40" s="3" t="s">
        <v>10</v>
      </c>
      <c r="C40" s="3" t="s">
        <v>39</v>
      </c>
      <c r="D40" s="3" t="s">
        <v>25</v>
      </c>
      <c r="E40" s="3" t="s">
        <v>12</v>
      </c>
      <c r="F40" s="3" t="s">
        <v>8</v>
      </c>
      <c r="G40" s="9"/>
      <c r="H40" s="9"/>
    </row>
    <row r="41" spans="1:8" ht="26.4" x14ac:dyDescent="0.3">
      <c r="A41" s="3" t="s">
        <v>50</v>
      </c>
      <c r="B41" s="3" t="s">
        <v>10</v>
      </c>
      <c r="C41" s="3" t="s">
        <v>39</v>
      </c>
      <c r="D41" s="3" t="s">
        <v>51</v>
      </c>
      <c r="E41" s="2" t="s">
        <v>0</v>
      </c>
      <c r="F41" s="2" t="s">
        <v>0</v>
      </c>
      <c r="G41" s="5">
        <f t="shared" ref="G41:H42" si="15">SUM(G42)</f>
        <v>0</v>
      </c>
      <c r="H41" s="5">
        <f t="shared" si="15"/>
        <v>0</v>
      </c>
    </row>
    <row r="42" spans="1:8" ht="26.4" x14ac:dyDescent="0.3">
      <c r="A42" s="3" t="s">
        <v>43</v>
      </c>
      <c r="B42" s="3" t="s">
        <v>10</v>
      </c>
      <c r="C42" s="3" t="s">
        <v>39</v>
      </c>
      <c r="D42" s="3" t="s">
        <v>51</v>
      </c>
      <c r="E42" s="3" t="s">
        <v>44</v>
      </c>
      <c r="F42" s="2" t="s">
        <v>0</v>
      </c>
      <c r="G42" s="5">
        <f t="shared" si="15"/>
        <v>0</v>
      </c>
      <c r="H42" s="5">
        <f t="shared" si="15"/>
        <v>0</v>
      </c>
    </row>
    <row r="43" spans="1:8" ht="26.4" x14ac:dyDescent="0.3">
      <c r="A43" s="3" t="s">
        <v>7</v>
      </c>
      <c r="B43" s="3" t="s">
        <v>10</v>
      </c>
      <c r="C43" s="3" t="s">
        <v>39</v>
      </c>
      <c r="D43" s="3" t="s">
        <v>51</v>
      </c>
      <c r="E43" s="3" t="s">
        <v>44</v>
      </c>
      <c r="F43" s="3" t="s">
        <v>8</v>
      </c>
      <c r="G43" s="9"/>
      <c r="H43" s="9"/>
    </row>
    <row r="44" spans="1:8" x14ac:dyDescent="0.3">
      <c r="A44" s="3" t="s">
        <v>52</v>
      </c>
      <c r="B44" s="3" t="s">
        <v>53</v>
      </c>
      <c r="C44" s="2" t="s">
        <v>0</v>
      </c>
      <c r="D44" s="2" t="s">
        <v>0</v>
      </c>
      <c r="E44" s="2" t="s">
        <v>0</v>
      </c>
      <c r="F44" s="2" t="s">
        <v>0</v>
      </c>
      <c r="G44" s="5">
        <f t="shared" ref="G44:H45" si="16">SUM(G45)</f>
        <v>2634.7000000000003</v>
      </c>
      <c r="H44" s="5">
        <f t="shared" si="16"/>
        <v>3190.7</v>
      </c>
    </row>
    <row r="45" spans="1:8" x14ac:dyDescent="0.3">
      <c r="A45" s="3" t="s">
        <v>52</v>
      </c>
      <c r="B45" s="3" t="s">
        <v>53</v>
      </c>
      <c r="C45" s="3" t="s">
        <v>54</v>
      </c>
      <c r="D45" s="2" t="s">
        <v>0</v>
      </c>
      <c r="E45" s="2" t="s">
        <v>0</v>
      </c>
      <c r="F45" s="2" t="s">
        <v>0</v>
      </c>
      <c r="G45" s="5">
        <f t="shared" si="16"/>
        <v>2634.7000000000003</v>
      </c>
      <c r="H45" s="5">
        <f t="shared" si="16"/>
        <v>3190.7</v>
      </c>
    </row>
    <row r="46" spans="1:8" x14ac:dyDescent="0.3">
      <c r="A46" s="3" t="s">
        <v>52</v>
      </c>
      <c r="B46" s="3" t="s">
        <v>53</v>
      </c>
      <c r="C46" s="3" t="s">
        <v>54</v>
      </c>
      <c r="D46" s="3" t="s">
        <v>55</v>
      </c>
      <c r="E46" s="8" t="s">
        <v>0</v>
      </c>
      <c r="F46" s="2" t="s">
        <v>0</v>
      </c>
      <c r="G46" s="5">
        <f>SUM(G47+G49+G53+G55+G57+G59+G62+G64)</f>
        <v>2634.7000000000003</v>
      </c>
      <c r="H46" s="5">
        <f t="shared" ref="H46" si="17">SUM(H47+H49+H53+H55+H57+H59+H62+H64)</f>
        <v>3190.7</v>
      </c>
    </row>
    <row r="47" spans="1:8" ht="26.4" x14ac:dyDescent="0.3">
      <c r="A47" s="3" t="s">
        <v>56</v>
      </c>
      <c r="B47" s="3" t="s">
        <v>53</v>
      </c>
      <c r="C47" s="3" t="s">
        <v>54</v>
      </c>
      <c r="D47" s="3" t="s">
        <v>55</v>
      </c>
      <c r="E47" s="3" t="s">
        <v>57</v>
      </c>
      <c r="F47" s="2" t="s">
        <v>0</v>
      </c>
      <c r="G47" s="5">
        <f t="shared" ref="G47:H47" si="18">SUM(G48)</f>
        <v>820.5</v>
      </c>
      <c r="H47" s="5">
        <f t="shared" si="18"/>
        <v>844.9</v>
      </c>
    </row>
    <row r="48" spans="1:8" ht="52.8" x14ac:dyDescent="0.3">
      <c r="A48" s="3" t="s">
        <v>58</v>
      </c>
      <c r="B48" s="3" t="s">
        <v>53</v>
      </c>
      <c r="C48" s="3" t="s">
        <v>54</v>
      </c>
      <c r="D48" s="3" t="s">
        <v>55</v>
      </c>
      <c r="E48" s="3" t="s">
        <v>57</v>
      </c>
      <c r="F48" s="3" t="s">
        <v>59</v>
      </c>
      <c r="G48" s="9">
        <v>820.5</v>
      </c>
      <c r="H48" s="9">
        <v>844.9</v>
      </c>
    </row>
    <row r="49" spans="1:8" ht="26.4" x14ac:dyDescent="0.3">
      <c r="A49" s="3" t="s">
        <v>60</v>
      </c>
      <c r="B49" s="3" t="s">
        <v>53</v>
      </c>
      <c r="C49" s="3" t="s">
        <v>54</v>
      </c>
      <c r="D49" s="3" t="s">
        <v>55</v>
      </c>
      <c r="E49" s="3" t="s">
        <v>61</v>
      </c>
      <c r="F49" s="2" t="s">
        <v>0</v>
      </c>
      <c r="G49" s="5">
        <f t="shared" ref="G49:H49" si="19">SUM(G50:G52)</f>
        <v>1633.3</v>
      </c>
      <c r="H49" s="5">
        <f t="shared" si="19"/>
        <v>1665.7</v>
      </c>
    </row>
    <row r="50" spans="1:8" ht="52.8" x14ac:dyDescent="0.3">
      <c r="A50" s="3" t="s">
        <v>58</v>
      </c>
      <c r="B50" s="3" t="s">
        <v>53</v>
      </c>
      <c r="C50" s="3" t="s">
        <v>54</v>
      </c>
      <c r="D50" s="3" t="s">
        <v>55</v>
      </c>
      <c r="E50" s="3" t="s">
        <v>61</v>
      </c>
      <c r="F50" s="3" t="s">
        <v>59</v>
      </c>
      <c r="G50" s="9">
        <v>1092.5</v>
      </c>
      <c r="H50" s="9">
        <v>1124.9000000000001</v>
      </c>
    </row>
    <row r="51" spans="1:8" ht="26.4" x14ac:dyDescent="0.3">
      <c r="A51" s="3" t="s">
        <v>7</v>
      </c>
      <c r="B51" s="3" t="s">
        <v>53</v>
      </c>
      <c r="C51" s="3" t="s">
        <v>54</v>
      </c>
      <c r="D51" s="3" t="s">
        <v>55</v>
      </c>
      <c r="E51" s="3" t="s">
        <v>61</v>
      </c>
      <c r="F51" s="3" t="s">
        <v>8</v>
      </c>
      <c r="G51" s="9">
        <v>534.79999999999995</v>
      </c>
      <c r="H51" s="9">
        <v>534.79999999999995</v>
      </c>
    </row>
    <row r="52" spans="1:8" ht="26.4" x14ac:dyDescent="0.3">
      <c r="A52" s="3" t="s">
        <v>18</v>
      </c>
      <c r="B52" s="3" t="s">
        <v>53</v>
      </c>
      <c r="C52" s="3" t="s">
        <v>54</v>
      </c>
      <c r="D52" s="3" t="s">
        <v>55</v>
      </c>
      <c r="E52" s="3" t="s">
        <v>61</v>
      </c>
      <c r="F52" s="3" t="s">
        <v>19</v>
      </c>
      <c r="G52" s="9">
        <v>6</v>
      </c>
      <c r="H52" s="9">
        <v>6</v>
      </c>
    </row>
    <row r="53" spans="1:8" ht="26.4" x14ac:dyDescent="0.3">
      <c r="A53" s="3" t="s">
        <v>62</v>
      </c>
      <c r="B53" s="3" t="s">
        <v>53</v>
      </c>
      <c r="C53" s="3" t="s">
        <v>54</v>
      </c>
      <c r="D53" s="3" t="s">
        <v>55</v>
      </c>
      <c r="E53" s="3" t="s">
        <v>63</v>
      </c>
      <c r="F53" s="2" t="s">
        <v>0</v>
      </c>
      <c r="G53" s="5">
        <f t="shared" ref="G53:H53" si="20">SUM(G54)</f>
        <v>0</v>
      </c>
      <c r="H53" s="5">
        <f t="shared" si="20"/>
        <v>400</v>
      </c>
    </row>
    <row r="54" spans="1:8" ht="26.4" x14ac:dyDescent="0.3">
      <c r="A54" s="3" t="s">
        <v>7</v>
      </c>
      <c r="B54" s="3" t="s">
        <v>53</v>
      </c>
      <c r="C54" s="3" t="s">
        <v>54</v>
      </c>
      <c r="D54" s="3" t="s">
        <v>55</v>
      </c>
      <c r="E54" s="3" t="s">
        <v>63</v>
      </c>
      <c r="F54" s="3" t="s">
        <v>8</v>
      </c>
      <c r="G54" s="9">
        <v>0</v>
      </c>
      <c r="H54" s="9">
        <v>400</v>
      </c>
    </row>
    <row r="55" spans="1:8" ht="26.4" x14ac:dyDescent="0.3">
      <c r="A55" s="3" t="s">
        <v>64</v>
      </c>
      <c r="B55" s="3" t="s">
        <v>53</v>
      </c>
      <c r="C55" s="3" t="s">
        <v>54</v>
      </c>
      <c r="D55" s="3" t="s">
        <v>55</v>
      </c>
      <c r="E55" s="3" t="s">
        <v>65</v>
      </c>
      <c r="F55" s="2" t="s">
        <v>0</v>
      </c>
      <c r="G55" s="5">
        <f t="shared" ref="G55:H55" si="21">SUM(G56)</f>
        <v>4</v>
      </c>
      <c r="H55" s="5">
        <f t="shared" si="21"/>
        <v>4</v>
      </c>
    </row>
    <row r="56" spans="1:8" ht="26.4" x14ac:dyDescent="0.3">
      <c r="A56" s="3" t="s">
        <v>18</v>
      </c>
      <c r="B56" s="3" t="s">
        <v>53</v>
      </c>
      <c r="C56" s="3" t="s">
        <v>54</v>
      </c>
      <c r="D56" s="3" t="s">
        <v>55</v>
      </c>
      <c r="E56" s="3" t="s">
        <v>65</v>
      </c>
      <c r="F56" s="3" t="s">
        <v>19</v>
      </c>
      <c r="G56" s="9">
        <v>4</v>
      </c>
      <c r="H56" s="9">
        <v>4</v>
      </c>
    </row>
    <row r="57" spans="1:8" ht="26.4" x14ac:dyDescent="0.3">
      <c r="A57" s="3" t="s">
        <v>66</v>
      </c>
      <c r="B57" s="3" t="s">
        <v>53</v>
      </c>
      <c r="C57" s="3" t="s">
        <v>54</v>
      </c>
      <c r="D57" s="3" t="s">
        <v>55</v>
      </c>
      <c r="E57" s="3" t="s">
        <v>67</v>
      </c>
      <c r="F57" s="2" t="s">
        <v>0</v>
      </c>
      <c r="G57" s="5">
        <f t="shared" ref="G57:H57" si="22">SUM(G58:G58)</f>
        <v>0</v>
      </c>
      <c r="H57" s="5">
        <f t="shared" si="22"/>
        <v>0</v>
      </c>
    </row>
    <row r="58" spans="1:8" ht="26.4" x14ac:dyDescent="0.3">
      <c r="A58" s="3" t="s">
        <v>7</v>
      </c>
      <c r="B58" s="3" t="s">
        <v>53</v>
      </c>
      <c r="C58" s="3" t="s">
        <v>54</v>
      </c>
      <c r="D58" s="3" t="s">
        <v>55</v>
      </c>
      <c r="E58" s="3" t="s">
        <v>67</v>
      </c>
      <c r="F58" s="3" t="s">
        <v>8</v>
      </c>
      <c r="G58" s="9">
        <v>0</v>
      </c>
      <c r="H58" s="9">
        <v>0</v>
      </c>
    </row>
    <row r="59" spans="1:8" ht="26.4" x14ac:dyDescent="0.3">
      <c r="A59" s="3" t="s">
        <v>68</v>
      </c>
      <c r="B59" s="3" t="s">
        <v>53</v>
      </c>
      <c r="C59" s="3" t="s">
        <v>54</v>
      </c>
      <c r="D59" s="3" t="s">
        <v>55</v>
      </c>
      <c r="E59" s="3" t="s">
        <v>69</v>
      </c>
      <c r="F59" s="2" t="s">
        <v>0</v>
      </c>
      <c r="G59" s="5">
        <f t="shared" ref="G59:H59" si="23">SUM(G60:G61)</f>
        <v>86</v>
      </c>
      <c r="H59" s="5">
        <f t="shared" si="23"/>
        <v>88.7</v>
      </c>
    </row>
    <row r="60" spans="1:8" ht="52.8" x14ac:dyDescent="0.3">
      <c r="A60" s="3" t="s">
        <v>58</v>
      </c>
      <c r="B60" s="3" t="s">
        <v>53</v>
      </c>
      <c r="C60" s="3" t="s">
        <v>54</v>
      </c>
      <c r="D60" s="3" t="s">
        <v>55</v>
      </c>
      <c r="E60" s="3" t="s">
        <v>69</v>
      </c>
      <c r="F60" s="3" t="s">
        <v>59</v>
      </c>
      <c r="G60" s="9">
        <v>86</v>
      </c>
      <c r="H60" s="9">
        <v>88.7</v>
      </c>
    </row>
    <row r="61" spans="1:8" ht="26.4" x14ac:dyDescent="0.3">
      <c r="A61" s="3" t="s">
        <v>7</v>
      </c>
      <c r="B61" s="3" t="s">
        <v>53</v>
      </c>
      <c r="C61" s="3" t="s">
        <v>54</v>
      </c>
      <c r="D61" s="3" t="s">
        <v>55</v>
      </c>
      <c r="E61" s="3" t="s">
        <v>69</v>
      </c>
      <c r="F61" s="3" t="s">
        <v>8</v>
      </c>
      <c r="G61" s="9"/>
      <c r="H61" s="9"/>
    </row>
    <row r="62" spans="1:8" ht="26.4" x14ac:dyDescent="0.3">
      <c r="A62" s="3" t="s">
        <v>70</v>
      </c>
      <c r="B62" s="3" t="s">
        <v>53</v>
      </c>
      <c r="C62" s="3" t="s">
        <v>54</v>
      </c>
      <c r="D62" s="3" t="s">
        <v>55</v>
      </c>
      <c r="E62" s="3" t="s">
        <v>71</v>
      </c>
      <c r="F62" s="2" t="s">
        <v>0</v>
      </c>
      <c r="G62" s="5">
        <f t="shared" ref="G62:H62" si="24">SUM(G63)</f>
        <v>22</v>
      </c>
      <c r="H62" s="5">
        <f t="shared" si="24"/>
        <v>22</v>
      </c>
    </row>
    <row r="63" spans="1:8" ht="26.4" x14ac:dyDescent="0.3">
      <c r="A63" s="3" t="s">
        <v>72</v>
      </c>
      <c r="B63" s="3" t="s">
        <v>53</v>
      </c>
      <c r="C63" s="3" t="s">
        <v>54</v>
      </c>
      <c r="D63" s="3" t="s">
        <v>55</v>
      </c>
      <c r="E63" s="3" t="s">
        <v>71</v>
      </c>
      <c r="F63" s="3" t="s">
        <v>73</v>
      </c>
      <c r="G63" s="9">
        <v>22</v>
      </c>
      <c r="H63" s="9">
        <v>22</v>
      </c>
    </row>
    <row r="64" spans="1:8" ht="26.4" x14ac:dyDescent="0.3">
      <c r="A64" s="3" t="s">
        <v>74</v>
      </c>
      <c r="B64" s="3" t="s">
        <v>53</v>
      </c>
      <c r="C64" s="3" t="s">
        <v>54</v>
      </c>
      <c r="D64" s="3" t="s">
        <v>55</v>
      </c>
      <c r="E64" s="3" t="s">
        <v>75</v>
      </c>
      <c r="F64" s="2" t="s">
        <v>0</v>
      </c>
      <c r="G64" s="5">
        <f t="shared" ref="G64:H64" si="25">SUM(G65)</f>
        <v>68.900000000000006</v>
      </c>
      <c r="H64" s="5">
        <f t="shared" si="25"/>
        <v>165.4</v>
      </c>
    </row>
    <row r="65" spans="1:8" ht="26.4" x14ac:dyDescent="0.3">
      <c r="A65" s="3" t="s">
        <v>76</v>
      </c>
      <c r="B65" s="3" t="s">
        <v>53</v>
      </c>
      <c r="C65" s="3" t="s">
        <v>54</v>
      </c>
      <c r="D65" s="3" t="s">
        <v>55</v>
      </c>
      <c r="E65" s="3" t="s">
        <v>75</v>
      </c>
      <c r="F65" s="3" t="s">
        <v>77</v>
      </c>
      <c r="G65" s="9">
        <v>68.900000000000006</v>
      </c>
      <c r="H65" s="9">
        <v>165.4</v>
      </c>
    </row>
  </sheetData>
  <mergeCells count="1">
    <mergeCell ref="B1:E1"/>
  </mergeCells>
  <printOptions horizontalCentered="1"/>
  <pageMargins left="0.19685039370078741" right="0.19685039370078741" top="0.39370078740157483" bottom="0.19685039370078741" header="0" footer="0"/>
  <pageSetup paperSize="9" scale="75" orientation="portrait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2019-11-06T04:33:32Z</cp:lastPrinted>
  <dcterms:created xsi:type="dcterms:W3CDTF">2019-10-14T13:14:40Z</dcterms:created>
  <dcterms:modified xsi:type="dcterms:W3CDTF">2019-11-11T09:34:51Z</dcterms:modified>
</cp:coreProperties>
</file>