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320" windowHeight="9975"/>
  </bookViews>
  <sheets>
    <sheet name="Лист1" sheetId="1" r:id="rId1"/>
  </sheets>
  <definedNames>
    <definedName name="_xlnm.Print_Area" localSheetId="0">Лист1!$A$1:$H$69</definedName>
  </definedNames>
  <calcPr calcId="144525"/>
</workbook>
</file>

<file path=xl/calcChain.xml><?xml version="1.0" encoding="utf-8"?>
<calcChain xmlns="http://schemas.openxmlformats.org/spreadsheetml/2006/main">
  <c r="I5" i="1" l="1"/>
  <c r="J5" i="1"/>
  <c r="H5" i="1"/>
  <c r="I6" i="1"/>
  <c r="J6" i="1"/>
  <c r="H6" i="1"/>
  <c r="J68" i="1"/>
  <c r="I68" i="1"/>
  <c r="H68" i="1"/>
  <c r="J66" i="1"/>
  <c r="I66" i="1"/>
  <c r="H66" i="1"/>
  <c r="J63" i="1"/>
  <c r="I63" i="1"/>
  <c r="H63" i="1"/>
  <c r="J61" i="1"/>
  <c r="I61" i="1"/>
  <c r="H61" i="1"/>
  <c r="J59" i="1"/>
  <c r="I59" i="1"/>
  <c r="H59" i="1"/>
  <c r="J57" i="1"/>
  <c r="I57" i="1"/>
  <c r="H57" i="1"/>
  <c r="J53" i="1"/>
  <c r="I53" i="1"/>
  <c r="H53" i="1"/>
  <c r="J51" i="1"/>
  <c r="I51" i="1"/>
  <c r="H51" i="1"/>
  <c r="J46" i="1"/>
  <c r="J45" i="1" s="1"/>
  <c r="I46" i="1"/>
  <c r="I45" i="1" s="1"/>
  <c r="H46" i="1"/>
  <c r="H45" i="1" s="1"/>
  <c r="J43" i="1"/>
  <c r="J42" i="1" s="1"/>
  <c r="I43" i="1"/>
  <c r="H43" i="1"/>
  <c r="H42" i="1" s="1"/>
  <c r="I42" i="1"/>
  <c r="J40" i="1"/>
  <c r="I40" i="1"/>
  <c r="H40" i="1"/>
  <c r="J38" i="1"/>
  <c r="I38" i="1"/>
  <c r="H38" i="1"/>
  <c r="J36" i="1"/>
  <c r="I36" i="1"/>
  <c r="H36" i="1"/>
  <c r="J34" i="1"/>
  <c r="I34" i="1"/>
  <c r="H34" i="1"/>
  <c r="J30" i="1"/>
  <c r="J29" i="1" s="1"/>
  <c r="J28" i="1" s="1"/>
  <c r="I30" i="1"/>
  <c r="I29" i="1" s="1"/>
  <c r="I28" i="1" s="1"/>
  <c r="H30" i="1"/>
  <c r="H29" i="1" s="1"/>
  <c r="H28" i="1" s="1"/>
  <c r="J26" i="1"/>
  <c r="I26" i="1"/>
  <c r="H26" i="1"/>
  <c r="J24" i="1"/>
  <c r="I24" i="1"/>
  <c r="H24" i="1"/>
  <c r="J22" i="1"/>
  <c r="I22" i="1"/>
  <c r="H22" i="1"/>
  <c r="J18" i="1"/>
  <c r="J17" i="1" s="1"/>
  <c r="J16" i="1" s="1"/>
  <c r="I18" i="1"/>
  <c r="I17" i="1" s="1"/>
  <c r="I16" i="1" s="1"/>
  <c r="H18" i="1"/>
  <c r="H17" i="1" s="1"/>
  <c r="H16" i="1" s="1"/>
  <c r="J14" i="1"/>
  <c r="J13" i="1" s="1"/>
  <c r="J12" i="1" s="1"/>
  <c r="I14" i="1"/>
  <c r="I13" i="1" s="1"/>
  <c r="I12" i="1" s="1"/>
  <c r="H14" i="1"/>
  <c r="H13" i="1" s="1"/>
  <c r="H12" i="1" s="1"/>
  <c r="J10" i="1"/>
  <c r="J9" i="1" s="1"/>
  <c r="I10" i="1"/>
  <c r="I9" i="1" s="1"/>
  <c r="H10" i="1"/>
  <c r="H9" i="1" s="1"/>
  <c r="J8" i="1" l="1"/>
  <c r="I8" i="1"/>
  <c r="I50" i="1"/>
  <c r="I49" i="1" s="1"/>
  <c r="I48" i="1" s="1"/>
  <c r="H8" i="1"/>
  <c r="J21" i="1"/>
  <c r="J20" i="1" s="1"/>
  <c r="J33" i="1"/>
  <c r="J32" i="1" s="1"/>
  <c r="H21" i="1"/>
  <c r="H20" i="1" s="1"/>
  <c r="I33" i="1"/>
  <c r="I32" i="1" s="1"/>
  <c r="H50" i="1"/>
  <c r="H49" i="1" s="1"/>
  <c r="H48" i="1" s="1"/>
  <c r="I21" i="1"/>
  <c r="I20" i="1" s="1"/>
  <c r="I7" i="1" s="1"/>
  <c r="H33" i="1"/>
  <c r="H32" i="1" s="1"/>
  <c r="H7" i="1" s="1"/>
  <c r="J50" i="1"/>
  <c r="J49" i="1" s="1"/>
  <c r="J48" i="1" s="1"/>
  <c r="J7" i="1" l="1"/>
</calcChain>
</file>

<file path=xl/sharedStrings.xml><?xml version="1.0" encoding="utf-8"?>
<sst xmlns="http://schemas.openxmlformats.org/spreadsheetml/2006/main" count="384" uniqueCount="84">
  <si>
    <t/>
  </si>
  <si>
    <t>Наименование</t>
  </si>
  <si>
    <t>Вид</t>
  </si>
  <si>
    <t>1</t>
  </si>
  <si>
    <t>01</t>
  </si>
  <si>
    <t>Мероприятия в области физической культуры и спорта</t>
  </si>
  <si>
    <t>41870</t>
  </si>
  <si>
    <t>Закупка товаров, работ и услуг для обеспечения государственных (муниципальных) нужд</t>
  </si>
  <si>
    <t>200</t>
  </si>
  <si>
    <t>Муниципальные программы сельских поселений</t>
  </si>
  <si>
    <t>19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</si>
  <si>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</si>
  <si>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</si>
  <si>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"Другие вопросы в области национальной экономики"</t>
  </si>
  <si>
    <t>3</t>
  </si>
  <si>
    <t>Основное мероприятие "Решение вопросов в области национальной экономики"</t>
  </si>
  <si>
    <t>Мероприятия по развитию малого и среднего предпринимательства</t>
  </si>
  <si>
    <t>43450</t>
  </si>
  <si>
    <t>Иные бюджетные ассигнования</t>
  </si>
  <si>
    <t>800</t>
  </si>
  <si>
    <t>Подпрограмма "Жилищное хозяйство"</t>
  </si>
  <si>
    <t>4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</si>
  <si>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</si>
  <si>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</si>
  <si>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</si>
  <si>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02</t>
  </si>
  <si>
    <t>Подпрограмма "Коммунальное хозяйство"</t>
  </si>
  <si>
    <t>5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</si>
  <si>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</si>
  <si>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</si>
  <si>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03560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</si>
  <si>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</si>
  <si>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74040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</si>
  <si>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</si>
  <si>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</si>
  <si>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</si>
  <si>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</si>
  <si>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</si>
  <si>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Подпрограмма "Благоустройство"</t>
  </si>
  <si>
    <t>7</t>
  </si>
  <si>
    <t>Основное мероприятие "Благоустройство сельских послелений"</t>
  </si>
  <si>
    <t>Мероприятия по благоустройству территорий населенных пунктов</t>
  </si>
  <si>
    <t>06050</t>
  </si>
  <si>
    <t>Реализация программ формирования современной городской среды</t>
  </si>
  <si>
    <t>55550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</si>
  <si>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</si>
  <si>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</si>
  <si>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</si>
  <si>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S2482</t>
  </si>
  <si>
    <t>Основное мероприятие "освещение"</t>
  </si>
  <si>
    <t>Основное мероприятие "Благоустройство общественных территорий"</t>
  </si>
  <si>
    <t>F2</t>
  </si>
  <si>
    <t>Непрограммные расходы</t>
  </si>
  <si>
    <t>99</t>
  </si>
  <si>
    <t>0</t>
  </si>
  <si>
    <t>00</t>
  </si>
  <si>
    <t>Глава муниципального образования</t>
  </si>
  <si>
    <t>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</si>
  <si>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</si>
  <si>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</si>
  <si>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</si>
  <si>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02040</t>
  </si>
  <si>
    <t>Проведение работ по землеустройству</t>
  </si>
  <si>
    <t>03330</t>
  </si>
  <si>
    <t>Резервные фонды местных администраций</t>
  </si>
  <si>
    <t>07500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</si>
  <si>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</si>
  <si>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</si>
  <si>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</si>
  <si>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</si>
  <si>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Иные безвозмездные и безвозвратные перечисления</t>
  </si>
  <si>
    <t>74000</t>
  </si>
  <si>
    <t>Межбюджетные трансферты</t>
  </si>
  <si>
    <t>500</t>
  </si>
  <si>
    <t>Условно утвержденные расходы</t>
  </si>
  <si>
    <t>99999</t>
  </si>
  <si>
    <t>Иные средства</t>
  </si>
  <si>
    <t>900</t>
  </si>
  <si>
    <t>ЦСР</t>
  </si>
  <si>
    <t>ВСЕГО РАСХОДОВ</t>
  </si>
  <si>
    <t>Администрация сельского поселения   сельсовет муниципального района Буздякский район республики Башкортостан</t>
  </si>
  <si>
    <t>Подпрограмма "Физическая культура и спорт "</t>
  </si>
  <si>
    <t>Основное мероприятие "Реализация государственной  политики в области физической культуры";</t>
  </si>
  <si>
    <t>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</si>
</sst>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quotePrefix="1" applyFont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right" vertical="center" shrinkToFit="1"/>
    </xf>
    <xf numFmtId="0" fontId="1" fillId="0" borderId="0" xfId="0" applyFont="1" applyFill="1"/>
    <xf numFmtId="49" fontId="4" fillId="0" borderId="0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164" fontId="1" fillId="3" borderId="1" xfId="0" applyNumberFormat="1" applyFont="1" applyFill="1" applyBorder="1" applyAlignment="1">
      <alignment horizontal="right" vertical="center" shrinkToFit="1"/>
    </xf>
    <xf numFmtId="0" fontId="3" fillId="3" borderId="0" xfId="0" quotePrefix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Border="1" applyAlignment="1">
      <alignment horizontal="right" vertical="center" shrinkToFit="1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view="pageBreakPreview" zoomScale="96" zoomScaleNormal="100" zoomScaleSheetLayoutView="96" workbookViewId="0">
      <selection activeCell="Q4" sqref="Q4"/>
    </sheetView>
  </sheetViews>
  <sheetFormatPr defaultRowHeight="12.75" x14ac:dyDescent="0.2"/>
  <cols>
    <col min="1" max="1" width="50.85546875" style="1" customWidth="1"/>
    <col min="2" max="2" width="3.5703125" style="1" customWidth="1"/>
    <col min="3" max="3" width="3.28515625" style="1" customWidth="1"/>
    <col min="4" max="4" width="2.5703125" style="1" customWidth="1"/>
    <col min="5" max="5" width="2.42578125" style="1" customWidth="1"/>
    <col min="6" max="6" width="5.85546875" style="1" customWidth="1"/>
    <col min="7" max="7" width="6.5703125" style="1" customWidth="1"/>
    <col min="8" max="8" width="11.28515625" style="1" customWidth="1"/>
    <col min="9" max="16384" width="9.140625" style="1"/>
  </cols>
  <sheetData>
    <row r="1" spans="1:18" ht="24" customHeight="1" x14ac:dyDescent="0.2">
      <c r="A1" s="2"/>
      <c r="B1" s="3"/>
      <c r="C1" s="3"/>
      <c r="D1" s="3"/>
      <c r="E1" s="3"/>
      <c r="F1" s="3"/>
      <c r="G1" s="3"/>
      <c r="H1" s="3"/>
    </row>
    <row r="2" spans="1:18" ht="24" customHeight="1" x14ac:dyDescent="0.2">
      <c r="A2" s="2"/>
      <c r="B2" s="3"/>
      <c r="C2" s="3"/>
      <c r="D2" s="3"/>
      <c r="E2" s="3"/>
      <c r="F2" s="3"/>
      <c r="G2" s="3"/>
      <c r="H2" s="3"/>
    </row>
    <row r="3" spans="1:18" ht="26.25" customHeight="1" x14ac:dyDescent="0.2">
      <c r="A3" s="2"/>
      <c r="B3" s="3"/>
      <c r="C3" s="3"/>
      <c r="D3" s="3"/>
      <c r="E3" s="3"/>
      <c r="F3" s="3"/>
      <c r="G3" s="3"/>
      <c r="H3" s="3"/>
      <c r="Q3" s="13"/>
    </row>
    <row r="4" spans="1:18" ht="21" customHeight="1" x14ac:dyDescent="0.2">
      <c r="A4" s="7" t="s">
        <v>1</v>
      </c>
      <c r="B4" s="15"/>
      <c r="C4" s="18" t="s">
        <v>78</v>
      </c>
      <c r="D4" s="19"/>
      <c r="E4" s="19"/>
      <c r="F4" s="20"/>
      <c r="G4" s="21" t="s">
        <v>2</v>
      </c>
      <c r="H4" s="22">
        <v>2020</v>
      </c>
      <c r="I4" s="22">
        <v>2021</v>
      </c>
      <c r="J4" s="22">
        <v>2022</v>
      </c>
      <c r="K4" s="8"/>
      <c r="L4" s="8"/>
      <c r="M4" s="16"/>
      <c r="N4" s="16"/>
      <c r="O4" s="16"/>
      <c r="P4" s="16"/>
      <c r="Q4" s="9"/>
      <c r="R4" s="8"/>
    </row>
    <row r="5" spans="1:18" s="30" customFormat="1" ht="32.25" customHeight="1" x14ac:dyDescent="0.2">
      <c r="A5" s="24" t="s">
        <v>79</v>
      </c>
      <c r="B5" s="24" t="s">
        <v>0</v>
      </c>
      <c r="C5" s="25" t="s">
        <v>0</v>
      </c>
      <c r="D5" s="25" t="s">
        <v>0</v>
      </c>
      <c r="E5" s="25" t="s">
        <v>0</v>
      </c>
      <c r="F5" s="25" t="s">
        <v>0</v>
      </c>
      <c r="G5" s="25" t="s">
        <v>0</v>
      </c>
      <c r="H5" s="26">
        <f>H6</f>
        <v>5655.7000000000007</v>
      </c>
      <c r="I5" s="26">
        <f t="shared" ref="I5:J5" si="0">I6</f>
        <v>3340.7000000000003</v>
      </c>
      <c r="J5" s="26">
        <f t="shared" si="0"/>
        <v>3896.7</v>
      </c>
      <c r="K5" s="27"/>
      <c r="L5" s="27"/>
      <c r="M5" s="28"/>
      <c r="N5" s="28"/>
      <c r="O5" s="28"/>
      <c r="P5" s="28"/>
      <c r="Q5" s="28"/>
      <c r="R5" s="29"/>
    </row>
    <row r="6" spans="1:18" s="30" customFormat="1" ht="38.25" x14ac:dyDescent="0.2">
      <c r="A6" s="23" t="s">
        <v>80</v>
      </c>
      <c r="B6" s="24" t="s">
        <v>83</v>
      </c>
      <c r="C6" s="25"/>
      <c r="D6" s="25"/>
      <c r="E6" s="25"/>
      <c r="F6" s="25"/>
      <c r="G6" s="25"/>
      <c r="H6" s="26">
        <f>H7+H48</f>
        <v>5655.7000000000007</v>
      </c>
      <c r="I6" s="26">
        <f t="shared" ref="I6:J6" si="1">I7+I48</f>
        <v>3340.7000000000003</v>
      </c>
      <c r="J6" s="26">
        <f t="shared" si="1"/>
        <v>3896.7</v>
      </c>
      <c r="K6" s="27"/>
      <c r="L6" s="27"/>
      <c r="M6" s="28"/>
      <c r="N6" s="28"/>
      <c r="O6" s="28"/>
      <c r="P6" s="28"/>
      <c r="Q6" s="28"/>
      <c r="R6" s="29"/>
    </row>
    <row r="7" spans="1:18" x14ac:dyDescent="0.2">
      <c r="A7" s="5" t="s">
        <v>9</v>
      </c>
      <c r="B7" s="5">
        <v>791</v>
      </c>
      <c r="C7" s="5"/>
      <c r="D7" s="4" t="s">
        <v>0</v>
      </c>
      <c r="E7" s="4" t="s">
        <v>0</v>
      </c>
      <c r="F7" s="4" t="s">
        <v>0</v>
      </c>
      <c r="G7" s="4" t="s">
        <v>0</v>
      </c>
      <c r="H7" s="6">
        <f>SUM(H11+H12+H16+H20+H28+H32)</f>
        <v>3160.8</v>
      </c>
      <c r="I7" s="6">
        <f t="shared" ref="I7:J7" si="2">SUM(I11+I12+I16+I20+I28+I32)</f>
        <v>706</v>
      </c>
      <c r="J7" s="6">
        <f t="shared" si="2"/>
        <v>706</v>
      </c>
      <c r="K7" s="10"/>
      <c r="L7" s="10"/>
      <c r="M7" s="10"/>
      <c r="N7" s="11"/>
      <c r="O7" s="11"/>
      <c r="P7" s="11"/>
      <c r="Q7" s="14"/>
      <c r="R7" s="12"/>
    </row>
    <row r="8" spans="1:18" x14ac:dyDescent="0.2">
      <c r="A8" s="5" t="s">
        <v>81</v>
      </c>
      <c r="B8" s="5">
        <v>791</v>
      </c>
      <c r="C8" s="5">
        <v>19</v>
      </c>
      <c r="D8" s="5">
        <v>1</v>
      </c>
      <c r="E8" s="4"/>
      <c r="F8" s="4"/>
      <c r="G8" s="4"/>
      <c r="H8" s="6">
        <f>H9</f>
        <v>3</v>
      </c>
      <c r="I8" s="6">
        <f t="shared" ref="I8:J8" si="3">I9</f>
        <v>3</v>
      </c>
      <c r="J8" s="6">
        <f t="shared" si="3"/>
        <v>3</v>
      </c>
      <c r="Q8" s="13"/>
    </row>
    <row r="9" spans="1:18" ht="25.5" x14ac:dyDescent="0.2">
      <c r="A9" s="5" t="s">
        <v>82</v>
      </c>
      <c r="B9" s="5">
        <v>791</v>
      </c>
      <c r="C9" s="5" t="s">
        <v>10</v>
      </c>
      <c r="D9" s="5" t="s">
        <v>3</v>
      </c>
      <c r="E9" s="5" t="s">
        <v>4</v>
      </c>
      <c r="F9" s="4" t="s">
        <v>0</v>
      </c>
      <c r="G9" s="4" t="s">
        <v>0</v>
      </c>
      <c r="H9" s="6">
        <f>SUM(H10)</f>
        <v>3</v>
      </c>
      <c r="I9" s="6">
        <f t="shared" ref="I9:J10" si="4">SUM(I10)</f>
        <v>3</v>
      </c>
      <c r="J9" s="6">
        <f t="shared" si="4"/>
        <v>3</v>
      </c>
    </row>
    <row r="10" spans="1:18" ht="25.5" x14ac:dyDescent="0.2">
      <c r="A10" s="5" t="s">
        <v>5</v>
      </c>
      <c r="B10" s="5">
        <v>791</v>
      </c>
      <c r="C10" s="5" t="s">
        <v>10</v>
      </c>
      <c r="D10" s="5" t="s">
        <v>3</v>
      </c>
      <c r="E10" s="5" t="s">
        <v>4</v>
      </c>
      <c r="F10" s="5" t="s">
        <v>6</v>
      </c>
      <c r="G10" s="4" t="s">
        <v>0</v>
      </c>
      <c r="H10" s="6">
        <f>SUM(H11)</f>
        <v>3</v>
      </c>
      <c r="I10" s="6">
        <f t="shared" si="4"/>
        <v>3</v>
      </c>
      <c r="J10" s="6">
        <f t="shared" si="4"/>
        <v>3</v>
      </c>
    </row>
    <row r="11" spans="1:18" ht="25.5" x14ac:dyDescent="0.2">
      <c r="A11" s="5" t="s">
        <v>7</v>
      </c>
      <c r="B11" s="5">
        <v>791</v>
      </c>
      <c r="C11" s="5" t="s">
        <v>10</v>
      </c>
      <c r="D11" s="5" t="s">
        <v>3</v>
      </c>
      <c r="E11" s="5" t="s">
        <v>4</v>
      </c>
      <c r="F11" s="5" t="s">
        <v>6</v>
      </c>
      <c r="G11" s="5" t="s">
        <v>8</v>
      </c>
      <c r="H11" s="17">
        <v>3</v>
      </c>
      <c r="I11" s="17">
        <v>3</v>
      </c>
      <c r="J11" s="17">
        <v>3</v>
      </c>
    </row>
    <row r="12" spans="1:18" ht="25.5" x14ac:dyDescent="0.2">
      <c r="A12" s="5" t="s">
        <v>13</v>
      </c>
      <c r="B12" s="5">
        <v>791</v>
      </c>
      <c r="C12" s="5" t="s">
        <v>10</v>
      </c>
      <c r="D12" s="5" t="s">
        <v>14</v>
      </c>
      <c r="E12" s="4" t="s">
        <v>0</v>
      </c>
      <c r="F12" s="4" t="s">
        <v>0</v>
      </c>
      <c r="G12" s="4" t="s">
        <v>0</v>
      </c>
      <c r="H12" s="6">
        <f>SUM(H13)</f>
        <v>3</v>
      </c>
      <c r="I12" s="6">
        <f t="shared" ref="I12:J14" si="5">SUM(I13)</f>
        <v>3</v>
      </c>
      <c r="J12" s="6">
        <f t="shared" si="5"/>
        <v>3</v>
      </c>
    </row>
    <row r="13" spans="1:18" ht="25.5" x14ac:dyDescent="0.2">
      <c r="A13" s="5" t="s">
        <v>15</v>
      </c>
      <c r="B13" s="5">
        <v>791</v>
      </c>
      <c r="C13" s="5" t="s">
        <v>10</v>
      </c>
      <c r="D13" s="5" t="s">
        <v>14</v>
      </c>
      <c r="E13" s="5" t="s">
        <v>4</v>
      </c>
      <c r="F13" s="4" t="s">
        <v>0</v>
      </c>
      <c r="G13" s="4" t="s">
        <v>0</v>
      </c>
      <c r="H13" s="6">
        <f>SUM(H14)</f>
        <v>3</v>
      </c>
      <c r="I13" s="6">
        <f t="shared" si="5"/>
        <v>3</v>
      </c>
      <c r="J13" s="6">
        <f t="shared" si="5"/>
        <v>3</v>
      </c>
    </row>
    <row r="14" spans="1:18" ht="25.5" x14ac:dyDescent="0.2">
      <c r="A14" s="5" t="s">
        <v>16</v>
      </c>
      <c r="B14" s="5">
        <v>791</v>
      </c>
      <c r="C14" s="5" t="s">
        <v>10</v>
      </c>
      <c r="D14" s="5" t="s">
        <v>14</v>
      </c>
      <c r="E14" s="5" t="s">
        <v>4</v>
      </c>
      <c r="F14" s="5" t="s">
        <v>17</v>
      </c>
      <c r="G14" s="4" t="s">
        <v>0</v>
      </c>
      <c r="H14" s="6">
        <f>SUM(H15)</f>
        <v>3</v>
      </c>
      <c r="I14" s="6">
        <f t="shared" si="5"/>
        <v>3</v>
      </c>
      <c r="J14" s="6">
        <f t="shared" si="5"/>
        <v>3</v>
      </c>
    </row>
    <row r="15" spans="1:18" ht="25.5" x14ac:dyDescent="0.2">
      <c r="A15" s="5" t="s">
        <v>18</v>
      </c>
      <c r="B15" s="5">
        <v>791</v>
      </c>
      <c r="C15" s="5" t="s">
        <v>10</v>
      </c>
      <c r="D15" s="5" t="s">
        <v>14</v>
      </c>
      <c r="E15" s="5" t="s">
        <v>4</v>
      </c>
      <c r="F15" s="5" t="s">
        <v>17</v>
      </c>
      <c r="G15" s="5" t="s">
        <v>19</v>
      </c>
      <c r="H15" s="17">
        <v>3</v>
      </c>
      <c r="I15" s="17">
        <v>3</v>
      </c>
      <c r="J15" s="17">
        <v>3</v>
      </c>
    </row>
    <row r="16" spans="1:18" x14ac:dyDescent="0.2">
      <c r="A16" s="5" t="s">
        <v>20</v>
      </c>
      <c r="B16" s="5">
        <v>791</v>
      </c>
      <c r="C16" s="5" t="s">
        <v>10</v>
      </c>
      <c r="D16" s="5" t="s">
        <v>21</v>
      </c>
      <c r="E16" s="4" t="s">
        <v>0</v>
      </c>
      <c r="F16" s="4" t="s">
        <v>0</v>
      </c>
      <c r="G16" s="4" t="s">
        <v>0</v>
      </c>
      <c r="H16" s="6">
        <f>SUM(H17)</f>
        <v>0</v>
      </c>
      <c r="I16" s="6">
        <f t="shared" ref="I16:J18" si="6">SUM(I17)</f>
        <v>0</v>
      </c>
      <c r="J16" s="6">
        <f t="shared" si="6"/>
        <v>0</v>
      </c>
    </row>
    <row r="17" spans="1:10" ht="25.5" x14ac:dyDescent="0.2">
      <c r="A17" s="5" t="s">
        <v>22</v>
      </c>
      <c r="B17" s="5">
        <v>791</v>
      </c>
      <c r="C17" s="5" t="s">
        <v>10</v>
      </c>
      <c r="D17" s="5" t="s">
        <v>21</v>
      </c>
      <c r="E17" s="5" t="s">
        <v>4</v>
      </c>
      <c r="F17" s="4" t="s">
        <v>0</v>
      </c>
      <c r="G17" s="4" t="s">
        <v>0</v>
      </c>
      <c r="H17" s="6">
        <f>SUM(H18)</f>
        <v>0</v>
      </c>
      <c r="I17" s="6">
        <f t="shared" si="6"/>
        <v>0</v>
      </c>
      <c r="J17" s="6">
        <f t="shared" si="6"/>
        <v>0</v>
      </c>
    </row>
    <row r="18" spans="1:10" ht="38.25" x14ac:dyDescent="0.2">
      <c r="A18" s="5" t="s">
        <v>23</v>
      </c>
      <c r="B18" s="5">
        <v>791</v>
      </c>
      <c r="C18" s="5" t="s">
        <v>10</v>
      </c>
      <c r="D18" s="5" t="s">
        <v>21</v>
      </c>
      <c r="E18" s="5" t="s">
        <v>4</v>
      </c>
      <c r="F18" s="5" t="s">
        <v>24</v>
      </c>
      <c r="G18" s="4" t="s">
        <v>0</v>
      </c>
      <c r="H18" s="6">
        <f>SUM(H19)</f>
        <v>0</v>
      </c>
      <c r="I18" s="6">
        <f t="shared" si="6"/>
        <v>0</v>
      </c>
      <c r="J18" s="6">
        <f t="shared" si="6"/>
        <v>0</v>
      </c>
    </row>
    <row r="19" spans="1:10" ht="25.5" x14ac:dyDescent="0.2">
      <c r="A19" s="5" t="s">
        <v>7</v>
      </c>
      <c r="B19" s="5">
        <v>791</v>
      </c>
      <c r="C19" s="5" t="s">
        <v>10</v>
      </c>
      <c r="D19" s="5" t="s">
        <v>21</v>
      </c>
      <c r="E19" s="5" t="s">
        <v>4</v>
      </c>
      <c r="F19" s="5" t="s">
        <v>24</v>
      </c>
      <c r="G19" s="5" t="s">
        <v>8</v>
      </c>
      <c r="H19" s="17"/>
      <c r="I19" s="17"/>
      <c r="J19" s="17"/>
    </row>
    <row r="20" spans="1:10" x14ac:dyDescent="0.2">
      <c r="A20" s="5" t="s">
        <v>26</v>
      </c>
      <c r="B20" s="5">
        <v>791</v>
      </c>
      <c r="C20" s="5" t="s">
        <v>10</v>
      </c>
      <c r="D20" s="5" t="s">
        <v>27</v>
      </c>
      <c r="E20" s="4" t="s">
        <v>0</v>
      </c>
      <c r="F20" s="4" t="s">
        <v>0</v>
      </c>
      <c r="G20" s="4" t="s">
        <v>0</v>
      </c>
      <c r="H20" s="6">
        <f>SUM(H21)</f>
        <v>690</v>
      </c>
      <c r="I20" s="6">
        <f t="shared" ref="I20:J20" si="7">SUM(I21)</f>
        <v>490</v>
      </c>
      <c r="J20" s="6">
        <f t="shared" si="7"/>
        <v>490</v>
      </c>
    </row>
    <row r="21" spans="1:10" ht="25.5" x14ac:dyDescent="0.2">
      <c r="A21" s="5" t="s">
        <v>28</v>
      </c>
      <c r="B21" s="5">
        <v>791</v>
      </c>
      <c r="C21" s="5" t="s">
        <v>10</v>
      </c>
      <c r="D21" s="5" t="s">
        <v>27</v>
      </c>
      <c r="E21" s="5" t="s">
        <v>4</v>
      </c>
      <c r="F21" s="4" t="s">
        <v>0</v>
      </c>
      <c r="G21" s="4" t="s">
        <v>0</v>
      </c>
      <c r="H21" s="6">
        <f>SUM(H22+H24+H26)</f>
        <v>690</v>
      </c>
      <c r="I21" s="6">
        <f t="shared" ref="I21:J21" si="8">SUM(I22+I24+I26)</f>
        <v>490</v>
      </c>
      <c r="J21" s="6">
        <f t="shared" si="8"/>
        <v>490</v>
      </c>
    </row>
    <row r="22" spans="1:10" ht="25.5" x14ac:dyDescent="0.2">
      <c r="A22" s="5" t="s">
        <v>29</v>
      </c>
      <c r="B22" s="5">
        <v>791</v>
      </c>
      <c r="C22" s="5" t="s">
        <v>10</v>
      </c>
      <c r="D22" s="5" t="s">
        <v>27</v>
      </c>
      <c r="E22" s="5" t="s">
        <v>4</v>
      </c>
      <c r="F22" s="5" t="s">
        <v>30</v>
      </c>
      <c r="G22" s="4" t="s">
        <v>0</v>
      </c>
      <c r="H22" s="6">
        <f>SUM(H23)</f>
        <v>0</v>
      </c>
      <c r="I22" s="6">
        <f t="shared" ref="I22:J22" si="9">SUM(I23)</f>
        <v>0</v>
      </c>
      <c r="J22" s="6">
        <f t="shared" si="9"/>
        <v>0</v>
      </c>
    </row>
    <row r="23" spans="1:10" ht="25.5" x14ac:dyDescent="0.2">
      <c r="A23" s="5" t="s">
        <v>7</v>
      </c>
      <c r="B23" s="5">
        <v>791</v>
      </c>
      <c r="C23" s="5" t="s">
        <v>10</v>
      </c>
      <c r="D23" s="5" t="s">
        <v>27</v>
      </c>
      <c r="E23" s="5" t="s">
        <v>4</v>
      </c>
      <c r="F23" s="5" t="s">
        <v>30</v>
      </c>
      <c r="G23" s="5" t="s">
        <v>8</v>
      </c>
      <c r="H23" s="17"/>
      <c r="I23" s="17"/>
      <c r="J23" s="17"/>
    </row>
    <row r="24" spans="1:10" ht="76.5" x14ac:dyDescent="0.2">
      <c r="A24" s="5" t="s">
        <v>31</v>
      </c>
      <c r="B24" s="5">
        <v>791</v>
      </c>
      <c r="C24" s="5" t="s">
        <v>10</v>
      </c>
      <c r="D24" s="5" t="s">
        <v>27</v>
      </c>
      <c r="E24" s="5" t="s">
        <v>4</v>
      </c>
      <c r="F24" s="5" t="s">
        <v>32</v>
      </c>
      <c r="G24" s="4" t="s">
        <v>0</v>
      </c>
      <c r="H24" s="6">
        <f>SUM(H25)</f>
        <v>690</v>
      </c>
      <c r="I24" s="6">
        <f t="shared" ref="I24:J24" si="10">SUM(I25)</f>
        <v>490</v>
      </c>
      <c r="J24" s="6">
        <f t="shared" si="10"/>
        <v>490</v>
      </c>
    </row>
    <row r="25" spans="1:10" ht="25.5" x14ac:dyDescent="0.2">
      <c r="A25" s="5" t="s">
        <v>7</v>
      </c>
      <c r="B25" s="5">
        <v>791</v>
      </c>
      <c r="C25" s="5" t="s">
        <v>10</v>
      </c>
      <c r="D25" s="5" t="s">
        <v>27</v>
      </c>
      <c r="E25" s="5" t="s">
        <v>4</v>
      </c>
      <c r="F25" s="5" t="s">
        <v>32</v>
      </c>
      <c r="G25" s="5" t="s">
        <v>8</v>
      </c>
      <c r="H25" s="17">
        <v>690</v>
      </c>
      <c r="I25" s="17">
        <v>490</v>
      </c>
      <c r="J25" s="17">
        <v>490</v>
      </c>
    </row>
    <row r="26" spans="1:10" ht="76.5" x14ac:dyDescent="0.2">
      <c r="A26" s="5" t="s">
        <v>33</v>
      </c>
      <c r="B26" s="5">
        <v>791</v>
      </c>
      <c r="C26" s="5" t="s">
        <v>10</v>
      </c>
      <c r="D26" s="5" t="s">
        <v>27</v>
      </c>
      <c r="E26" s="5" t="s">
        <v>4</v>
      </c>
      <c r="F26" s="5" t="s">
        <v>34</v>
      </c>
      <c r="G26" s="4" t="s">
        <v>0</v>
      </c>
      <c r="H26" s="6">
        <f>SUM(H27)</f>
        <v>0</v>
      </c>
      <c r="I26" s="6">
        <f t="shared" ref="I26:J26" si="11">SUM(I27)</f>
        <v>0</v>
      </c>
      <c r="J26" s="6">
        <f t="shared" si="11"/>
        <v>0</v>
      </c>
    </row>
    <row r="27" spans="1:10" ht="25.5" x14ac:dyDescent="0.2">
      <c r="A27" s="5" t="s">
        <v>18</v>
      </c>
      <c r="B27" s="5">
        <v>791</v>
      </c>
      <c r="C27" s="5" t="s">
        <v>10</v>
      </c>
      <c r="D27" s="5" t="s">
        <v>27</v>
      </c>
      <c r="E27" s="5" t="s">
        <v>4</v>
      </c>
      <c r="F27" s="5" t="s">
        <v>34</v>
      </c>
      <c r="G27" s="5" t="s">
        <v>19</v>
      </c>
      <c r="H27" s="17"/>
      <c r="I27" s="17"/>
      <c r="J27" s="17"/>
    </row>
    <row r="28" spans="1:10" x14ac:dyDescent="0.2">
      <c r="A28" s="5" t="s">
        <v>35</v>
      </c>
      <c r="B28" s="5">
        <v>791</v>
      </c>
      <c r="C28" s="5" t="s">
        <v>10</v>
      </c>
      <c r="D28" s="5" t="s">
        <v>36</v>
      </c>
      <c r="E28" s="4" t="s">
        <v>0</v>
      </c>
      <c r="F28" s="4" t="s">
        <v>0</v>
      </c>
      <c r="G28" s="4" t="s">
        <v>0</v>
      </c>
      <c r="H28" s="6">
        <f>SUM(H29)</f>
        <v>10</v>
      </c>
      <c r="I28" s="6">
        <f t="shared" ref="I28:J30" si="12">SUM(I29)</f>
        <v>10</v>
      </c>
      <c r="J28" s="6">
        <f t="shared" si="12"/>
        <v>10</v>
      </c>
    </row>
    <row r="29" spans="1:10" ht="25.5" x14ac:dyDescent="0.2">
      <c r="A29" s="5" t="s">
        <v>37</v>
      </c>
      <c r="B29" s="5">
        <v>791</v>
      </c>
      <c r="C29" s="5" t="s">
        <v>10</v>
      </c>
      <c r="D29" s="5" t="s">
        <v>36</v>
      </c>
      <c r="E29" s="5" t="s">
        <v>4</v>
      </c>
      <c r="F29" s="4" t="s">
        <v>0</v>
      </c>
      <c r="G29" s="4" t="s">
        <v>0</v>
      </c>
      <c r="H29" s="6">
        <f>SUM(H30)</f>
        <v>10</v>
      </c>
      <c r="I29" s="6">
        <f t="shared" si="12"/>
        <v>10</v>
      </c>
      <c r="J29" s="6">
        <f t="shared" si="12"/>
        <v>10</v>
      </c>
    </row>
    <row r="30" spans="1:10" ht="76.5" x14ac:dyDescent="0.2">
      <c r="A30" s="5" t="s">
        <v>31</v>
      </c>
      <c r="B30" s="5">
        <v>791</v>
      </c>
      <c r="C30" s="5" t="s">
        <v>10</v>
      </c>
      <c r="D30" s="5" t="s">
        <v>36</v>
      </c>
      <c r="E30" s="5" t="s">
        <v>4</v>
      </c>
      <c r="F30" s="5" t="s">
        <v>32</v>
      </c>
      <c r="G30" s="4" t="s">
        <v>0</v>
      </c>
      <c r="H30" s="6">
        <f>SUM(H31)</f>
        <v>10</v>
      </c>
      <c r="I30" s="6">
        <f t="shared" si="12"/>
        <v>10</v>
      </c>
      <c r="J30" s="6">
        <f t="shared" si="12"/>
        <v>10</v>
      </c>
    </row>
    <row r="31" spans="1:10" ht="25.5" x14ac:dyDescent="0.2">
      <c r="A31" s="5" t="s">
        <v>7</v>
      </c>
      <c r="B31" s="5">
        <v>791</v>
      </c>
      <c r="C31" s="5" t="s">
        <v>10</v>
      </c>
      <c r="D31" s="5" t="s">
        <v>36</v>
      </c>
      <c r="E31" s="5" t="s">
        <v>4</v>
      </c>
      <c r="F31" s="5" t="s">
        <v>32</v>
      </c>
      <c r="G31" s="5" t="s">
        <v>8</v>
      </c>
      <c r="H31" s="17">
        <v>10</v>
      </c>
      <c r="I31" s="17">
        <v>10</v>
      </c>
      <c r="J31" s="17">
        <v>10</v>
      </c>
    </row>
    <row r="32" spans="1:10" x14ac:dyDescent="0.2">
      <c r="A32" s="5" t="s">
        <v>38</v>
      </c>
      <c r="B32" s="5">
        <v>791</v>
      </c>
      <c r="C32" s="5" t="s">
        <v>10</v>
      </c>
      <c r="D32" s="5" t="s">
        <v>39</v>
      </c>
      <c r="E32" s="4" t="s">
        <v>0</v>
      </c>
      <c r="F32" s="4" t="s">
        <v>0</v>
      </c>
      <c r="G32" s="4" t="s">
        <v>0</v>
      </c>
      <c r="H32" s="6">
        <f>SUM(H33+H42+H45)</f>
        <v>2454.8000000000002</v>
      </c>
      <c r="I32" s="6">
        <f>SUM(I33+I42+I45)</f>
        <v>200</v>
      </c>
      <c r="J32" s="6">
        <f>SUM(J33+J42+J45)</f>
        <v>200</v>
      </c>
    </row>
    <row r="33" spans="1:10" ht="25.5" x14ac:dyDescent="0.2">
      <c r="A33" s="5" t="s">
        <v>40</v>
      </c>
      <c r="B33" s="5">
        <v>791</v>
      </c>
      <c r="C33" s="5" t="s">
        <v>10</v>
      </c>
      <c r="D33" s="5" t="s">
        <v>39</v>
      </c>
      <c r="E33" s="5" t="s">
        <v>4</v>
      </c>
      <c r="F33" s="4" t="s">
        <v>0</v>
      </c>
      <c r="G33" s="4" t="s">
        <v>0</v>
      </c>
      <c r="H33" s="6">
        <f>SUM(H34+H36+H38+H40)</f>
        <v>300</v>
      </c>
      <c r="I33" s="6">
        <f t="shared" ref="I33:J33" si="13">SUM(I34+I36+I38+I40)</f>
        <v>200</v>
      </c>
      <c r="J33" s="6">
        <f t="shared" si="13"/>
        <v>200</v>
      </c>
    </row>
    <row r="34" spans="1:10" ht="25.5" x14ac:dyDescent="0.2">
      <c r="A34" s="5" t="s">
        <v>41</v>
      </c>
      <c r="B34" s="5">
        <v>791</v>
      </c>
      <c r="C34" s="5" t="s">
        <v>10</v>
      </c>
      <c r="D34" s="5" t="s">
        <v>39</v>
      </c>
      <c r="E34" s="5" t="s">
        <v>4</v>
      </c>
      <c r="F34" s="5" t="s">
        <v>42</v>
      </c>
      <c r="G34" s="4" t="s">
        <v>0</v>
      </c>
      <c r="H34" s="6">
        <f>SUM(H35:H35)</f>
        <v>300</v>
      </c>
      <c r="I34" s="6">
        <f t="shared" ref="I34:J34" si="14">SUM(I35:I35)</f>
        <v>200</v>
      </c>
      <c r="J34" s="6">
        <f t="shared" si="14"/>
        <v>200</v>
      </c>
    </row>
    <row r="35" spans="1:10" ht="25.5" x14ac:dyDescent="0.2">
      <c r="A35" s="5" t="s">
        <v>7</v>
      </c>
      <c r="B35" s="5">
        <v>791</v>
      </c>
      <c r="C35" s="5" t="s">
        <v>10</v>
      </c>
      <c r="D35" s="5" t="s">
        <v>39</v>
      </c>
      <c r="E35" s="5" t="s">
        <v>4</v>
      </c>
      <c r="F35" s="5" t="s">
        <v>42</v>
      </c>
      <c r="G35" s="5" t="s">
        <v>8</v>
      </c>
      <c r="H35" s="17">
        <v>300</v>
      </c>
      <c r="I35" s="17">
        <v>200</v>
      </c>
      <c r="J35" s="17">
        <v>200</v>
      </c>
    </row>
    <row r="36" spans="1:10" ht="76.5" x14ac:dyDescent="0.2">
      <c r="A36" s="5" t="s">
        <v>31</v>
      </c>
      <c r="B36" s="5">
        <v>791</v>
      </c>
      <c r="C36" s="5" t="s">
        <v>10</v>
      </c>
      <c r="D36" s="5" t="s">
        <v>39</v>
      </c>
      <c r="E36" s="5" t="s">
        <v>4</v>
      </c>
      <c r="F36" s="5" t="s">
        <v>32</v>
      </c>
      <c r="G36" s="4" t="s">
        <v>0</v>
      </c>
      <c r="H36" s="6">
        <f>SUM(H37)</f>
        <v>0</v>
      </c>
      <c r="I36" s="6">
        <f t="shared" ref="I36:J36" si="15">SUM(I37)</f>
        <v>0</v>
      </c>
      <c r="J36" s="6">
        <f t="shared" si="15"/>
        <v>0</v>
      </c>
    </row>
    <row r="37" spans="1:10" ht="25.5" x14ac:dyDescent="0.2">
      <c r="A37" s="5" t="s">
        <v>7</v>
      </c>
      <c r="B37" s="5">
        <v>791</v>
      </c>
      <c r="C37" s="5" t="s">
        <v>10</v>
      </c>
      <c r="D37" s="5" t="s">
        <v>39</v>
      </c>
      <c r="E37" s="5" t="s">
        <v>4</v>
      </c>
      <c r="F37" s="5" t="s">
        <v>32</v>
      </c>
      <c r="G37" s="5" t="s">
        <v>8</v>
      </c>
      <c r="H37" s="17"/>
      <c r="I37" s="17"/>
      <c r="J37" s="17"/>
    </row>
    <row r="38" spans="1:10" ht="51" x14ac:dyDescent="0.2">
      <c r="A38" s="5" t="s">
        <v>45</v>
      </c>
      <c r="B38" s="5">
        <v>791</v>
      </c>
      <c r="C38" s="5" t="s">
        <v>10</v>
      </c>
      <c r="D38" s="5" t="s">
        <v>39</v>
      </c>
      <c r="E38" s="5" t="s">
        <v>4</v>
      </c>
      <c r="F38" s="5" t="s">
        <v>46</v>
      </c>
      <c r="G38" s="4" t="s">
        <v>0</v>
      </c>
      <c r="H38" s="6">
        <f>SUM(H39)</f>
        <v>0</v>
      </c>
      <c r="I38" s="6">
        <f t="shared" ref="I38:J38" si="16">SUM(I39)</f>
        <v>0</v>
      </c>
      <c r="J38" s="6">
        <f t="shared" si="16"/>
        <v>0</v>
      </c>
    </row>
    <row r="39" spans="1:10" ht="25.5" x14ac:dyDescent="0.2">
      <c r="A39" s="5" t="s">
        <v>7</v>
      </c>
      <c r="B39" s="5">
        <v>791</v>
      </c>
      <c r="C39" s="5" t="s">
        <v>10</v>
      </c>
      <c r="D39" s="5" t="s">
        <v>39</v>
      </c>
      <c r="E39" s="5" t="s">
        <v>4</v>
      </c>
      <c r="F39" s="5" t="s">
        <v>46</v>
      </c>
      <c r="G39" s="5" t="s">
        <v>8</v>
      </c>
      <c r="H39" s="17"/>
      <c r="I39" s="17"/>
      <c r="J39" s="17"/>
    </row>
    <row r="40" spans="1:10" ht="51" x14ac:dyDescent="0.2">
      <c r="A40" s="5" t="s">
        <v>47</v>
      </c>
      <c r="B40" s="5">
        <v>791</v>
      </c>
      <c r="C40" s="5" t="s">
        <v>10</v>
      </c>
      <c r="D40" s="5" t="s">
        <v>39</v>
      </c>
      <c r="E40" s="5" t="s">
        <v>4</v>
      </c>
      <c r="F40" s="5" t="s">
        <v>48</v>
      </c>
      <c r="G40" s="4" t="s">
        <v>0</v>
      </c>
      <c r="H40" s="6">
        <f>SUM(H41)</f>
        <v>0</v>
      </c>
      <c r="I40" s="6">
        <f t="shared" ref="I40:J40" si="17">SUM(I41)</f>
        <v>0</v>
      </c>
      <c r="J40" s="6">
        <f t="shared" si="17"/>
        <v>0</v>
      </c>
    </row>
    <row r="41" spans="1:10" ht="25.5" x14ac:dyDescent="0.2">
      <c r="A41" s="5" t="s">
        <v>7</v>
      </c>
      <c r="B41" s="5">
        <v>791</v>
      </c>
      <c r="C41" s="5" t="s">
        <v>10</v>
      </c>
      <c r="D41" s="5" t="s">
        <v>39</v>
      </c>
      <c r="E41" s="5" t="s">
        <v>4</v>
      </c>
      <c r="F41" s="5" t="s">
        <v>48</v>
      </c>
      <c r="G41" s="5" t="s">
        <v>8</v>
      </c>
      <c r="H41" s="17"/>
      <c r="I41" s="17"/>
      <c r="J41" s="17"/>
    </row>
    <row r="42" spans="1:10" ht="25.5" x14ac:dyDescent="0.2">
      <c r="A42" s="5" t="s">
        <v>49</v>
      </c>
      <c r="B42" s="5">
        <v>791</v>
      </c>
      <c r="C42" s="5" t="s">
        <v>10</v>
      </c>
      <c r="D42" s="5" t="s">
        <v>39</v>
      </c>
      <c r="E42" s="5" t="s">
        <v>25</v>
      </c>
      <c r="F42" s="4" t="s">
        <v>0</v>
      </c>
      <c r="G42" s="4" t="s">
        <v>0</v>
      </c>
      <c r="H42" s="6">
        <f>SUM(H43)</f>
        <v>2154.8000000000002</v>
      </c>
      <c r="I42" s="6">
        <f t="shared" ref="I42:J43" si="18">SUM(I43)</f>
        <v>0</v>
      </c>
      <c r="J42" s="6">
        <f t="shared" si="18"/>
        <v>0</v>
      </c>
    </row>
    <row r="43" spans="1:10" ht="25.5" x14ac:dyDescent="0.2">
      <c r="A43" s="5" t="s">
        <v>11</v>
      </c>
      <c r="B43" s="5">
        <v>791</v>
      </c>
      <c r="C43" s="5" t="s">
        <v>10</v>
      </c>
      <c r="D43" s="5" t="s">
        <v>39</v>
      </c>
      <c r="E43" s="5" t="s">
        <v>25</v>
      </c>
      <c r="F43" s="5" t="s">
        <v>12</v>
      </c>
      <c r="G43" s="4" t="s">
        <v>0</v>
      </c>
      <c r="H43" s="6">
        <f>SUM(H44)</f>
        <v>2154.8000000000002</v>
      </c>
      <c r="I43" s="6">
        <f t="shared" si="18"/>
        <v>0</v>
      </c>
      <c r="J43" s="6">
        <f t="shared" si="18"/>
        <v>0</v>
      </c>
    </row>
    <row r="44" spans="1:10" ht="25.5" x14ac:dyDescent="0.2">
      <c r="A44" s="5" t="s">
        <v>7</v>
      </c>
      <c r="B44" s="5">
        <v>791</v>
      </c>
      <c r="C44" s="5" t="s">
        <v>10</v>
      </c>
      <c r="D44" s="5" t="s">
        <v>39</v>
      </c>
      <c r="E44" s="5" t="s">
        <v>25</v>
      </c>
      <c r="F44" s="5" t="s">
        <v>12</v>
      </c>
      <c r="G44" s="5" t="s">
        <v>8</v>
      </c>
      <c r="H44" s="17">
        <v>2154.8000000000002</v>
      </c>
      <c r="I44" s="17"/>
      <c r="J44" s="17"/>
    </row>
    <row r="45" spans="1:10" ht="25.5" x14ac:dyDescent="0.2">
      <c r="A45" s="5" t="s">
        <v>50</v>
      </c>
      <c r="B45" s="5">
        <v>791</v>
      </c>
      <c r="C45" s="5" t="s">
        <v>10</v>
      </c>
      <c r="D45" s="5" t="s">
        <v>39</v>
      </c>
      <c r="E45" s="5" t="s">
        <v>51</v>
      </c>
      <c r="F45" s="4" t="s">
        <v>0</v>
      </c>
      <c r="G45" s="4" t="s">
        <v>0</v>
      </c>
      <c r="H45" s="6">
        <f>SUM(H46)</f>
        <v>0</v>
      </c>
      <c r="I45" s="6">
        <f t="shared" ref="I45:J46" si="19">SUM(I46)</f>
        <v>0</v>
      </c>
      <c r="J45" s="6">
        <f t="shared" si="19"/>
        <v>0</v>
      </c>
    </row>
    <row r="46" spans="1:10" ht="25.5" x14ac:dyDescent="0.2">
      <c r="A46" s="5" t="s">
        <v>43</v>
      </c>
      <c r="B46" s="5">
        <v>791</v>
      </c>
      <c r="C46" s="5" t="s">
        <v>10</v>
      </c>
      <c r="D46" s="5" t="s">
        <v>39</v>
      </c>
      <c r="E46" s="5" t="s">
        <v>51</v>
      </c>
      <c r="F46" s="5" t="s">
        <v>44</v>
      </c>
      <c r="G46" s="4" t="s">
        <v>0</v>
      </c>
      <c r="H46" s="6">
        <f>SUM(H47)</f>
        <v>0</v>
      </c>
      <c r="I46" s="6">
        <f t="shared" si="19"/>
        <v>0</v>
      </c>
      <c r="J46" s="6">
        <f t="shared" si="19"/>
        <v>0</v>
      </c>
    </row>
    <row r="47" spans="1:10" ht="25.5" x14ac:dyDescent="0.2">
      <c r="A47" s="5" t="s">
        <v>7</v>
      </c>
      <c r="B47" s="5">
        <v>791</v>
      </c>
      <c r="C47" s="5" t="s">
        <v>10</v>
      </c>
      <c r="D47" s="5" t="s">
        <v>39</v>
      </c>
      <c r="E47" s="5" t="s">
        <v>51</v>
      </c>
      <c r="F47" s="5" t="s">
        <v>44</v>
      </c>
      <c r="G47" s="5" t="s">
        <v>8</v>
      </c>
      <c r="H47" s="17"/>
      <c r="I47" s="17"/>
      <c r="J47" s="17"/>
    </row>
    <row r="48" spans="1:10" x14ac:dyDescent="0.2">
      <c r="A48" s="5" t="s">
        <v>52</v>
      </c>
      <c r="B48" s="5">
        <v>791</v>
      </c>
      <c r="C48" s="5" t="s">
        <v>53</v>
      </c>
      <c r="D48" s="4" t="s">
        <v>0</v>
      </c>
      <c r="E48" s="4" t="s">
        <v>0</v>
      </c>
      <c r="F48" s="4" t="s">
        <v>0</v>
      </c>
      <c r="G48" s="4" t="s">
        <v>0</v>
      </c>
      <c r="H48" s="6">
        <f>SUM(H49)</f>
        <v>2494.9</v>
      </c>
      <c r="I48" s="6">
        <f t="shared" ref="I48:J49" si="20">SUM(I49)</f>
        <v>2634.7000000000003</v>
      </c>
      <c r="J48" s="6">
        <f t="shared" si="20"/>
        <v>3190.7</v>
      </c>
    </row>
    <row r="49" spans="1:10" x14ac:dyDescent="0.2">
      <c r="A49" s="5" t="s">
        <v>52</v>
      </c>
      <c r="B49" s="5">
        <v>791</v>
      </c>
      <c r="C49" s="5" t="s">
        <v>53</v>
      </c>
      <c r="D49" s="5" t="s">
        <v>54</v>
      </c>
      <c r="E49" s="4" t="s">
        <v>0</v>
      </c>
      <c r="F49" s="4" t="s">
        <v>0</v>
      </c>
      <c r="G49" s="4" t="s">
        <v>0</v>
      </c>
      <c r="H49" s="6">
        <f>SUM(H50)</f>
        <v>2494.9</v>
      </c>
      <c r="I49" s="6">
        <f t="shared" si="20"/>
        <v>2634.7000000000003</v>
      </c>
      <c r="J49" s="6">
        <f t="shared" si="20"/>
        <v>3190.7</v>
      </c>
    </row>
    <row r="50" spans="1:10" ht="25.5" x14ac:dyDescent="0.2">
      <c r="A50" s="5" t="s">
        <v>52</v>
      </c>
      <c r="B50" s="5">
        <v>791</v>
      </c>
      <c r="C50" s="5" t="s">
        <v>53</v>
      </c>
      <c r="D50" s="5" t="s">
        <v>54</v>
      </c>
      <c r="E50" s="5" t="s">
        <v>55</v>
      </c>
      <c r="F50" s="25" t="s">
        <v>0</v>
      </c>
      <c r="G50" s="4" t="s">
        <v>0</v>
      </c>
      <c r="H50" s="6">
        <f>SUM(H51+H53+H57+H59+H61+H63+H66+H68)</f>
        <v>2494.9</v>
      </c>
      <c r="I50" s="6">
        <f>SUM(I51+I53+I57+I59+I61+I63+I66+I68)</f>
        <v>2634.7000000000003</v>
      </c>
      <c r="J50" s="6">
        <f t="shared" ref="J50" si="21">SUM(J51+J53+J57+J59+J61+J63+J66+J68)</f>
        <v>3190.7</v>
      </c>
    </row>
    <row r="51" spans="1:10" ht="25.5" x14ac:dyDescent="0.2">
      <c r="A51" s="5" t="s">
        <v>56</v>
      </c>
      <c r="B51" s="5">
        <v>791</v>
      </c>
      <c r="C51" s="5" t="s">
        <v>53</v>
      </c>
      <c r="D51" s="5" t="s">
        <v>54</v>
      </c>
      <c r="E51" s="5" t="s">
        <v>55</v>
      </c>
      <c r="F51" s="5" t="s">
        <v>57</v>
      </c>
      <c r="G51" s="4" t="s">
        <v>0</v>
      </c>
      <c r="H51" s="6">
        <f>SUM(H52)</f>
        <v>790.1</v>
      </c>
      <c r="I51" s="6">
        <f t="shared" ref="I51:J51" si="22">SUM(I52)</f>
        <v>820.5</v>
      </c>
      <c r="J51" s="6">
        <f t="shared" si="22"/>
        <v>844.9</v>
      </c>
    </row>
    <row r="52" spans="1:10" ht="63.75" x14ac:dyDescent="0.2">
      <c r="A52" s="5" t="s">
        <v>58</v>
      </c>
      <c r="B52" s="5">
        <v>791</v>
      </c>
      <c r="C52" s="5" t="s">
        <v>53</v>
      </c>
      <c r="D52" s="5" t="s">
        <v>54</v>
      </c>
      <c r="E52" s="5" t="s">
        <v>55</v>
      </c>
      <c r="F52" s="5" t="s">
        <v>57</v>
      </c>
      <c r="G52" s="5" t="s">
        <v>59</v>
      </c>
      <c r="H52" s="17">
        <v>790.1</v>
      </c>
      <c r="I52" s="17">
        <v>820.5</v>
      </c>
      <c r="J52" s="17">
        <v>844.9</v>
      </c>
    </row>
    <row r="53" spans="1:10" ht="25.5" x14ac:dyDescent="0.2">
      <c r="A53" s="5" t="s">
        <v>60</v>
      </c>
      <c r="B53" s="5">
        <v>791</v>
      </c>
      <c r="C53" s="5" t="s">
        <v>53</v>
      </c>
      <c r="D53" s="5" t="s">
        <v>54</v>
      </c>
      <c r="E53" s="5" t="s">
        <v>55</v>
      </c>
      <c r="F53" s="5" t="s">
        <v>61</v>
      </c>
      <c r="G53" s="4" t="s">
        <v>0</v>
      </c>
      <c r="H53" s="6">
        <f>SUM(H54:H56)</f>
        <v>1592.8</v>
      </c>
      <c r="I53" s="6">
        <f t="shared" ref="I53:J53" si="23">SUM(I54:I56)</f>
        <v>1633.3</v>
      </c>
      <c r="J53" s="6">
        <f t="shared" si="23"/>
        <v>1665.7</v>
      </c>
    </row>
    <row r="54" spans="1:10" ht="63.75" x14ac:dyDescent="0.2">
      <c r="A54" s="5" t="s">
        <v>58</v>
      </c>
      <c r="B54" s="5">
        <v>791</v>
      </c>
      <c r="C54" s="5" t="s">
        <v>53</v>
      </c>
      <c r="D54" s="5" t="s">
        <v>54</v>
      </c>
      <c r="E54" s="5" t="s">
        <v>55</v>
      </c>
      <c r="F54" s="5" t="s">
        <v>61</v>
      </c>
      <c r="G54" s="5" t="s">
        <v>59</v>
      </c>
      <c r="H54" s="17">
        <v>1052</v>
      </c>
      <c r="I54" s="17">
        <v>1092.5</v>
      </c>
      <c r="J54" s="17">
        <v>1124.9000000000001</v>
      </c>
    </row>
    <row r="55" spans="1:10" ht="25.5" x14ac:dyDescent="0.2">
      <c r="A55" s="5" t="s">
        <v>7</v>
      </c>
      <c r="B55" s="5">
        <v>791</v>
      </c>
      <c r="C55" s="5" t="s">
        <v>53</v>
      </c>
      <c r="D55" s="5" t="s">
        <v>54</v>
      </c>
      <c r="E55" s="5" t="s">
        <v>55</v>
      </c>
      <c r="F55" s="5" t="s">
        <v>61</v>
      </c>
      <c r="G55" s="5" t="s">
        <v>8</v>
      </c>
      <c r="H55" s="17">
        <v>534.79999999999995</v>
      </c>
      <c r="I55" s="17">
        <v>534.79999999999995</v>
      </c>
      <c r="J55" s="17">
        <v>534.79999999999995</v>
      </c>
    </row>
    <row r="56" spans="1:10" ht="25.5" x14ac:dyDescent="0.2">
      <c r="A56" s="5" t="s">
        <v>18</v>
      </c>
      <c r="B56" s="5">
        <v>791</v>
      </c>
      <c r="C56" s="5" t="s">
        <v>53</v>
      </c>
      <c r="D56" s="5" t="s">
        <v>54</v>
      </c>
      <c r="E56" s="5" t="s">
        <v>55</v>
      </c>
      <c r="F56" s="5" t="s">
        <v>61</v>
      </c>
      <c r="G56" s="5" t="s">
        <v>19</v>
      </c>
      <c r="H56" s="17">
        <v>6</v>
      </c>
      <c r="I56" s="17">
        <v>6</v>
      </c>
      <c r="J56" s="17">
        <v>6</v>
      </c>
    </row>
    <row r="57" spans="1:10" ht="25.5" x14ac:dyDescent="0.2">
      <c r="A57" s="5" t="s">
        <v>62</v>
      </c>
      <c r="B57" s="5">
        <v>791</v>
      </c>
      <c r="C57" s="5" t="s">
        <v>53</v>
      </c>
      <c r="D57" s="5" t="s">
        <v>54</v>
      </c>
      <c r="E57" s="5" t="s">
        <v>55</v>
      </c>
      <c r="F57" s="5" t="s">
        <v>63</v>
      </c>
      <c r="G57" s="4" t="s">
        <v>0</v>
      </c>
      <c r="H57" s="6">
        <f>SUM(H58)</f>
        <v>0</v>
      </c>
      <c r="I57" s="6">
        <f t="shared" ref="I57:J57" si="24">SUM(I58)</f>
        <v>0</v>
      </c>
      <c r="J57" s="6">
        <f t="shared" si="24"/>
        <v>400</v>
      </c>
    </row>
    <row r="58" spans="1:10" ht="25.5" x14ac:dyDescent="0.2">
      <c r="A58" s="5" t="s">
        <v>7</v>
      </c>
      <c r="B58" s="5">
        <v>791</v>
      </c>
      <c r="C58" s="5" t="s">
        <v>53</v>
      </c>
      <c r="D58" s="5" t="s">
        <v>54</v>
      </c>
      <c r="E58" s="5" t="s">
        <v>55</v>
      </c>
      <c r="F58" s="5" t="s">
        <v>63</v>
      </c>
      <c r="G58" s="5" t="s">
        <v>8</v>
      </c>
      <c r="H58" s="17">
        <v>0</v>
      </c>
      <c r="I58" s="17">
        <v>0</v>
      </c>
      <c r="J58" s="17">
        <v>400</v>
      </c>
    </row>
    <row r="59" spans="1:10" ht="25.5" x14ac:dyDescent="0.2">
      <c r="A59" s="5" t="s">
        <v>64</v>
      </c>
      <c r="B59" s="5">
        <v>791</v>
      </c>
      <c r="C59" s="5" t="s">
        <v>53</v>
      </c>
      <c r="D59" s="5" t="s">
        <v>54</v>
      </c>
      <c r="E59" s="5" t="s">
        <v>55</v>
      </c>
      <c r="F59" s="5" t="s">
        <v>65</v>
      </c>
      <c r="G59" s="4" t="s">
        <v>0</v>
      </c>
      <c r="H59" s="6">
        <f>SUM(H60)</f>
        <v>4</v>
      </c>
      <c r="I59" s="6">
        <f t="shared" ref="I59:J59" si="25">SUM(I60)</f>
        <v>4</v>
      </c>
      <c r="J59" s="6">
        <f t="shared" si="25"/>
        <v>4</v>
      </c>
    </row>
    <row r="60" spans="1:10" ht="25.5" x14ac:dyDescent="0.2">
      <c r="A60" s="5" t="s">
        <v>18</v>
      </c>
      <c r="B60" s="5">
        <v>791</v>
      </c>
      <c r="C60" s="5" t="s">
        <v>53</v>
      </c>
      <c r="D60" s="5" t="s">
        <v>54</v>
      </c>
      <c r="E60" s="5" t="s">
        <v>55</v>
      </c>
      <c r="F60" s="5" t="s">
        <v>65</v>
      </c>
      <c r="G60" s="5" t="s">
        <v>19</v>
      </c>
      <c r="H60" s="17">
        <v>4</v>
      </c>
      <c r="I60" s="17">
        <v>4</v>
      </c>
      <c r="J60" s="17">
        <v>4</v>
      </c>
    </row>
    <row r="61" spans="1:10" ht="25.5" x14ac:dyDescent="0.2">
      <c r="A61" s="5" t="s">
        <v>66</v>
      </c>
      <c r="B61" s="5">
        <v>791</v>
      </c>
      <c r="C61" s="5" t="s">
        <v>53</v>
      </c>
      <c r="D61" s="5" t="s">
        <v>54</v>
      </c>
      <c r="E61" s="5" t="s">
        <v>55</v>
      </c>
      <c r="F61" s="5" t="s">
        <v>67</v>
      </c>
      <c r="G61" s="4" t="s">
        <v>0</v>
      </c>
      <c r="H61" s="6">
        <f>SUM(H62:H62)</f>
        <v>0</v>
      </c>
      <c r="I61" s="6">
        <f t="shared" ref="I61:J61" si="26">SUM(I62:I62)</f>
        <v>0</v>
      </c>
      <c r="J61" s="6">
        <f t="shared" si="26"/>
        <v>0</v>
      </c>
    </row>
    <row r="62" spans="1:10" ht="25.5" x14ac:dyDescent="0.2">
      <c r="A62" s="5" t="s">
        <v>7</v>
      </c>
      <c r="B62" s="5">
        <v>791</v>
      </c>
      <c r="C62" s="5" t="s">
        <v>53</v>
      </c>
      <c r="D62" s="5" t="s">
        <v>54</v>
      </c>
      <c r="E62" s="5" t="s">
        <v>55</v>
      </c>
      <c r="F62" s="5" t="s">
        <v>67</v>
      </c>
      <c r="G62" s="5" t="s">
        <v>8</v>
      </c>
      <c r="H62" s="17">
        <v>0</v>
      </c>
      <c r="I62" s="17">
        <v>0</v>
      </c>
      <c r="J62" s="17">
        <v>0</v>
      </c>
    </row>
    <row r="63" spans="1:10" ht="25.5" x14ac:dyDescent="0.2">
      <c r="A63" s="5" t="s">
        <v>68</v>
      </c>
      <c r="B63" s="5">
        <v>791</v>
      </c>
      <c r="C63" s="5" t="s">
        <v>53</v>
      </c>
      <c r="D63" s="5" t="s">
        <v>54</v>
      </c>
      <c r="E63" s="5" t="s">
        <v>55</v>
      </c>
      <c r="F63" s="5" t="s">
        <v>69</v>
      </c>
      <c r="G63" s="4" t="s">
        <v>0</v>
      </c>
      <c r="H63" s="6">
        <f>SUM(H64:H65)</f>
        <v>86</v>
      </c>
      <c r="I63" s="6">
        <f t="shared" ref="I63:J63" si="27">SUM(I64:I65)</f>
        <v>86</v>
      </c>
      <c r="J63" s="6">
        <f t="shared" si="27"/>
        <v>88.7</v>
      </c>
    </row>
    <row r="64" spans="1:10" ht="63.75" x14ac:dyDescent="0.2">
      <c r="A64" s="5" t="s">
        <v>58</v>
      </c>
      <c r="B64" s="5">
        <v>791</v>
      </c>
      <c r="C64" s="5" t="s">
        <v>53</v>
      </c>
      <c r="D64" s="5" t="s">
        <v>54</v>
      </c>
      <c r="E64" s="5" t="s">
        <v>55</v>
      </c>
      <c r="F64" s="5" t="s">
        <v>69</v>
      </c>
      <c r="G64" s="5" t="s">
        <v>59</v>
      </c>
      <c r="H64" s="17">
        <v>86</v>
      </c>
      <c r="I64" s="17">
        <v>86</v>
      </c>
      <c r="J64" s="17">
        <v>88.7</v>
      </c>
    </row>
    <row r="65" spans="1:10" ht="25.5" x14ac:dyDescent="0.2">
      <c r="A65" s="5" t="s">
        <v>7</v>
      </c>
      <c r="B65" s="5">
        <v>791</v>
      </c>
      <c r="C65" s="5" t="s">
        <v>53</v>
      </c>
      <c r="D65" s="5" t="s">
        <v>54</v>
      </c>
      <c r="E65" s="5" t="s">
        <v>55</v>
      </c>
      <c r="F65" s="5" t="s">
        <v>69</v>
      </c>
      <c r="G65" s="5" t="s">
        <v>8</v>
      </c>
      <c r="H65" s="17"/>
      <c r="I65" s="17"/>
      <c r="J65" s="17"/>
    </row>
    <row r="66" spans="1:10" ht="25.5" x14ac:dyDescent="0.2">
      <c r="A66" s="5" t="s">
        <v>70</v>
      </c>
      <c r="B66" s="5">
        <v>791</v>
      </c>
      <c r="C66" s="5" t="s">
        <v>53</v>
      </c>
      <c r="D66" s="5" t="s">
        <v>54</v>
      </c>
      <c r="E66" s="5" t="s">
        <v>55</v>
      </c>
      <c r="F66" s="5" t="s">
        <v>71</v>
      </c>
      <c r="G66" s="4" t="s">
        <v>0</v>
      </c>
      <c r="H66" s="6">
        <f>SUM(H67)</f>
        <v>22</v>
      </c>
      <c r="I66" s="6">
        <f t="shared" ref="I66:J66" si="28">SUM(I67)</f>
        <v>22</v>
      </c>
      <c r="J66" s="6">
        <f t="shared" si="28"/>
        <v>22</v>
      </c>
    </row>
    <row r="67" spans="1:10" ht="25.5" x14ac:dyDescent="0.2">
      <c r="A67" s="5" t="s">
        <v>72</v>
      </c>
      <c r="B67" s="5">
        <v>791</v>
      </c>
      <c r="C67" s="5" t="s">
        <v>53</v>
      </c>
      <c r="D67" s="5" t="s">
        <v>54</v>
      </c>
      <c r="E67" s="5" t="s">
        <v>55</v>
      </c>
      <c r="F67" s="5" t="s">
        <v>71</v>
      </c>
      <c r="G67" s="5" t="s">
        <v>73</v>
      </c>
      <c r="H67" s="17">
        <v>22</v>
      </c>
      <c r="I67" s="17">
        <v>22</v>
      </c>
      <c r="J67" s="17">
        <v>22</v>
      </c>
    </row>
    <row r="68" spans="1:10" ht="25.5" x14ac:dyDescent="0.2">
      <c r="A68" s="5" t="s">
        <v>74</v>
      </c>
      <c r="B68" s="5">
        <v>791</v>
      </c>
      <c r="C68" s="5" t="s">
        <v>53</v>
      </c>
      <c r="D68" s="5" t="s">
        <v>54</v>
      </c>
      <c r="E68" s="5" t="s">
        <v>55</v>
      </c>
      <c r="F68" s="5" t="s">
        <v>75</v>
      </c>
      <c r="G68" s="4" t="s">
        <v>0</v>
      </c>
      <c r="H68" s="6">
        <f>SUM(H69)</f>
        <v>0</v>
      </c>
      <c r="I68" s="6">
        <f t="shared" ref="I68:J68" si="29">SUM(I69)</f>
        <v>68.900000000000006</v>
      </c>
      <c r="J68" s="6">
        <f t="shared" si="29"/>
        <v>165.4</v>
      </c>
    </row>
    <row r="69" spans="1:10" ht="25.5" x14ac:dyDescent="0.2">
      <c r="A69" s="5" t="s">
        <v>76</v>
      </c>
      <c r="B69" s="5">
        <v>791</v>
      </c>
      <c r="C69" s="5" t="s">
        <v>53</v>
      </c>
      <c r="D69" s="5" t="s">
        <v>54</v>
      </c>
      <c r="E69" s="5" t="s">
        <v>55</v>
      </c>
      <c r="F69" s="5" t="s">
        <v>75</v>
      </c>
      <c r="G69" s="5" t="s">
        <v>77</v>
      </c>
      <c r="H69" s="17">
        <v>0</v>
      </c>
      <c r="I69" s="17">
        <v>68.900000000000006</v>
      </c>
      <c r="J69" s="17">
        <v>165.4</v>
      </c>
    </row>
  </sheetData>
  <mergeCells count="2">
    <mergeCell ref="C4:F4"/>
    <mergeCell ref="M4:P4"/>
  </mergeCells>
  <pageMargins left="0.98425196850393704" right="0.98425196850393704" top="0.98425196850393704" bottom="0.98425196850393704" header="0.51181102362204722" footer="0.51181102362204722"/>
  <pageSetup paperSize="9" scale="8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2019-11-06T04:29:27Z</cp:lastPrinted>
  <dcterms:created xsi:type="dcterms:W3CDTF">2019-10-14T13:21:28Z</dcterms:created>
  <dcterms:modified xsi:type="dcterms:W3CDTF">2019-11-06T04:29:40Z</dcterms:modified>
</cp:coreProperties>
</file>